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Benoit\Downloads\"/>
    </mc:Choice>
  </mc:AlternateContent>
  <xr:revisionPtr revIDLastSave="0" documentId="13_ncr:1_{66E79159-1581-45B5-A0CE-AE44A51E8C8B}" xr6:coauthVersionLast="47" xr6:coauthVersionMax="47" xr10:uidLastSave="{00000000-0000-0000-0000-000000000000}"/>
  <bookViews>
    <workbookView xWindow="-120" yWindow="-120" windowWidth="29040" windowHeight="15840" xr2:uid="{424CEA33-E476-4400-8570-50ABA7BB73BF}"/>
  </bookViews>
  <sheets>
    <sheet name="Paramétrage" sheetId="1" r:id="rId1"/>
    <sheet name="Inventaire" sheetId="2" r:id="rId2"/>
    <sheet name="Bilan" sheetId="4" r:id="rId3"/>
  </sheets>
  <calcPr calcId="191029"/>
  <pivotCaches>
    <pivotCache cacheId="0" r:id="rId4"/>
    <pivotCache cacheId="1" r:id="rId5"/>
    <pivotCache cacheId="5" r:id="rId6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8" i="2" l="1"/>
  <c r="H9" i="2"/>
  <c r="H10" i="2"/>
  <c r="H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62" i="2"/>
  <c r="H63" i="2"/>
  <c r="H64" i="2"/>
  <c r="H65" i="2"/>
  <c r="H66" i="2"/>
  <c r="H67" i="2"/>
  <c r="H68" i="2"/>
  <c r="H69" i="2"/>
  <c r="H70" i="2"/>
  <c r="H71" i="2"/>
  <c r="H72" i="2"/>
  <c r="H73" i="2"/>
  <c r="H74" i="2"/>
  <c r="H75" i="2"/>
  <c r="H76" i="2"/>
  <c r="H77" i="2"/>
  <c r="H78" i="2"/>
  <c r="H79" i="2"/>
  <c r="H80" i="2"/>
  <c r="H81" i="2"/>
  <c r="H82" i="2"/>
  <c r="H83" i="2"/>
  <c r="H84" i="2"/>
  <c r="H85" i="2"/>
  <c r="H86" i="2"/>
  <c r="H87" i="2"/>
  <c r="H88" i="2"/>
  <c r="H89" i="2"/>
  <c r="H90" i="2"/>
  <c r="H91" i="2"/>
  <c r="H92" i="2"/>
  <c r="H93" i="2"/>
  <c r="H94" i="2"/>
  <c r="H95" i="2"/>
  <c r="H96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135" i="2"/>
  <c r="H136" i="2"/>
  <c r="H137" i="2"/>
  <c r="H138" i="2"/>
  <c r="H139" i="2"/>
  <c r="H140" i="2"/>
  <c r="H141" i="2"/>
  <c r="H142" i="2"/>
  <c r="H143" i="2"/>
  <c r="H144" i="2"/>
  <c r="H145" i="2"/>
  <c r="H146" i="2"/>
  <c r="H147" i="2"/>
  <c r="H148" i="2"/>
  <c r="H149" i="2"/>
  <c r="H150" i="2"/>
  <c r="H151" i="2"/>
  <c r="H152" i="2"/>
  <c r="H153" i="2"/>
  <c r="H154" i="2"/>
  <c r="H155" i="2"/>
  <c r="H156" i="2"/>
  <c r="H157" i="2"/>
  <c r="H158" i="2"/>
  <c r="H159" i="2"/>
  <c r="H160" i="2"/>
  <c r="H161" i="2"/>
  <c r="H162" i="2"/>
  <c r="H163" i="2"/>
  <c r="H164" i="2"/>
  <c r="H165" i="2"/>
  <c r="H166" i="2"/>
  <c r="H167" i="2"/>
  <c r="H168" i="2"/>
  <c r="H169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208" i="2"/>
  <c r="H209" i="2"/>
  <c r="H210" i="2"/>
  <c r="H211" i="2"/>
  <c r="H212" i="2"/>
  <c r="H213" i="2"/>
  <c r="H214" i="2"/>
  <c r="H215" i="2"/>
  <c r="H216" i="2"/>
  <c r="H217" i="2"/>
  <c r="H218" i="2"/>
  <c r="H219" i="2"/>
  <c r="H220" i="2"/>
  <c r="H221" i="2"/>
  <c r="H222" i="2"/>
  <c r="H223" i="2"/>
  <c r="H224" i="2"/>
  <c r="H225" i="2"/>
  <c r="H226" i="2"/>
  <c r="H227" i="2"/>
  <c r="H228" i="2"/>
  <c r="H229" i="2"/>
  <c r="H230" i="2"/>
  <c r="H231" i="2"/>
  <c r="H232" i="2"/>
  <c r="H233" i="2"/>
  <c r="H234" i="2"/>
  <c r="H235" i="2"/>
  <c r="H236" i="2"/>
  <c r="H237" i="2"/>
  <c r="H238" i="2"/>
  <c r="H239" i="2"/>
  <c r="H240" i="2"/>
  <c r="H241" i="2"/>
  <c r="H242" i="2"/>
  <c r="H243" i="2"/>
  <c r="H244" i="2"/>
  <c r="H245" i="2"/>
  <c r="H246" i="2"/>
  <c r="H247" i="2"/>
  <c r="H248" i="2"/>
  <c r="H249" i="2"/>
  <c r="H250" i="2"/>
  <c r="H251" i="2"/>
  <c r="H252" i="2"/>
  <c r="H253" i="2"/>
  <c r="H254" i="2"/>
  <c r="H255" i="2"/>
  <c r="H256" i="2"/>
  <c r="H257" i="2"/>
  <c r="H258" i="2"/>
  <c r="H259" i="2"/>
  <c r="H260" i="2"/>
  <c r="H261" i="2"/>
  <c r="H262" i="2"/>
  <c r="H263" i="2"/>
  <c r="H264" i="2"/>
  <c r="H265" i="2"/>
  <c r="H266" i="2"/>
  <c r="H267" i="2"/>
  <c r="H268" i="2"/>
  <c r="H269" i="2"/>
  <c r="H270" i="2"/>
  <c r="H271" i="2"/>
  <c r="H272" i="2"/>
  <c r="H273" i="2"/>
  <c r="H274" i="2"/>
  <c r="H275" i="2"/>
  <c r="H276" i="2"/>
  <c r="H277" i="2"/>
  <c r="H278" i="2"/>
  <c r="H279" i="2"/>
  <c r="H280" i="2"/>
  <c r="H281" i="2"/>
  <c r="H282" i="2"/>
  <c r="H283" i="2"/>
  <c r="H284" i="2"/>
  <c r="H285" i="2"/>
  <c r="H286" i="2"/>
  <c r="H287" i="2"/>
  <c r="H288" i="2"/>
  <c r="H289" i="2"/>
  <c r="H290" i="2"/>
  <c r="H291" i="2"/>
  <c r="H292" i="2"/>
  <c r="H293" i="2"/>
  <c r="H294" i="2"/>
  <c r="H295" i="2"/>
  <c r="H296" i="2"/>
  <c r="H297" i="2"/>
  <c r="H298" i="2"/>
  <c r="H299" i="2"/>
  <c r="H300" i="2"/>
  <c r="H301" i="2"/>
  <c r="H302" i="2"/>
  <c r="H303" i="2"/>
  <c r="H304" i="2"/>
  <c r="H305" i="2"/>
  <c r="H306" i="2"/>
  <c r="H307" i="2"/>
  <c r="H308" i="2"/>
  <c r="H309" i="2"/>
  <c r="H310" i="2"/>
  <c r="H311" i="2"/>
  <c r="H312" i="2"/>
  <c r="H313" i="2"/>
  <c r="H314" i="2"/>
  <c r="H315" i="2"/>
  <c r="H316" i="2"/>
  <c r="H317" i="2"/>
  <c r="H318" i="2"/>
  <c r="H319" i="2"/>
  <c r="H320" i="2"/>
  <c r="H321" i="2"/>
  <c r="H322" i="2"/>
  <c r="H323" i="2"/>
  <c r="H324" i="2"/>
  <c r="H325" i="2"/>
  <c r="H326" i="2"/>
  <c r="H327" i="2"/>
  <c r="H328" i="2"/>
  <c r="H329" i="2"/>
  <c r="H330" i="2"/>
  <c r="H331" i="2"/>
  <c r="H332" i="2"/>
  <c r="H333" i="2"/>
  <c r="H334" i="2"/>
  <c r="H335" i="2"/>
  <c r="H336" i="2"/>
  <c r="H337" i="2"/>
  <c r="H338" i="2"/>
  <c r="H339" i="2"/>
  <c r="H340" i="2"/>
  <c r="H341" i="2"/>
  <c r="H342" i="2"/>
  <c r="H343" i="2"/>
  <c r="H344" i="2"/>
  <c r="H345" i="2"/>
  <c r="H346" i="2"/>
  <c r="H347" i="2"/>
  <c r="H348" i="2"/>
  <c r="H349" i="2"/>
  <c r="H350" i="2"/>
  <c r="L144" i="2"/>
  <c r="L145" i="2"/>
  <c r="L146" i="2"/>
  <c r="L147" i="2"/>
  <c r="L148" i="2"/>
  <c r="L149" i="2"/>
  <c r="L150" i="2"/>
  <c r="L151" i="2"/>
  <c r="L152" i="2"/>
  <c r="L153" i="2"/>
  <c r="L154" i="2"/>
  <c r="L155" i="2"/>
  <c r="L156" i="2"/>
  <c r="L157" i="2"/>
  <c r="L158" i="2"/>
  <c r="L159" i="2"/>
  <c r="L160" i="2"/>
  <c r="L161" i="2"/>
  <c r="L162" i="2"/>
  <c r="L163" i="2"/>
  <c r="L164" i="2"/>
  <c r="L165" i="2"/>
  <c r="L166" i="2"/>
  <c r="L167" i="2"/>
  <c r="L168" i="2"/>
  <c r="L169" i="2"/>
  <c r="L170" i="2"/>
  <c r="L171" i="2"/>
  <c r="L172" i="2"/>
  <c r="L173" i="2"/>
  <c r="L174" i="2"/>
  <c r="L175" i="2"/>
  <c r="L176" i="2"/>
  <c r="L177" i="2"/>
  <c r="L178" i="2"/>
  <c r="L179" i="2"/>
  <c r="L180" i="2"/>
  <c r="L181" i="2"/>
  <c r="L182" i="2"/>
  <c r="L183" i="2"/>
  <c r="L184" i="2"/>
  <c r="L185" i="2"/>
  <c r="L186" i="2"/>
  <c r="L187" i="2"/>
  <c r="L188" i="2"/>
  <c r="L189" i="2"/>
  <c r="L190" i="2"/>
  <c r="L191" i="2"/>
  <c r="L192" i="2"/>
  <c r="L193" i="2"/>
  <c r="L194" i="2"/>
  <c r="L195" i="2"/>
  <c r="L196" i="2"/>
  <c r="L197" i="2"/>
  <c r="L198" i="2"/>
  <c r="L199" i="2"/>
  <c r="L200" i="2"/>
  <c r="L201" i="2"/>
  <c r="L202" i="2"/>
  <c r="L203" i="2"/>
  <c r="L204" i="2"/>
  <c r="L205" i="2"/>
  <c r="L206" i="2"/>
  <c r="L207" i="2"/>
  <c r="L208" i="2"/>
  <c r="L209" i="2"/>
  <c r="L210" i="2"/>
  <c r="L211" i="2"/>
  <c r="L212" i="2"/>
  <c r="L213" i="2"/>
  <c r="L214" i="2"/>
  <c r="L215" i="2"/>
  <c r="L216" i="2"/>
  <c r="L217" i="2"/>
  <c r="L218" i="2"/>
  <c r="L219" i="2"/>
  <c r="L220" i="2"/>
  <c r="L221" i="2"/>
  <c r="L222" i="2"/>
  <c r="L223" i="2"/>
  <c r="L224" i="2"/>
  <c r="L225" i="2"/>
  <c r="L226" i="2"/>
  <c r="L227" i="2"/>
  <c r="L228" i="2"/>
  <c r="L229" i="2"/>
  <c r="L230" i="2"/>
  <c r="L231" i="2"/>
  <c r="L232" i="2"/>
  <c r="L233" i="2"/>
  <c r="L234" i="2"/>
  <c r="L235" i="2"/>
  <c r="L236" i="2"/>
  <c r="L237" i="2"/>
  <c r="L238" i="2"/>
  <c r="L239" i="2"/>
  <c r="L240" i="2"/>
  <c r="L241" i="2"/>
  <c r="L242" i="2"/>
  <c r="L243" i="2"/>
  <c r="L244" i="2"/>
  <c r="L245" i="2"/>
  <c r="L246" i="2"/>
  <c r="L247" i="2"/>
  <c r="L248" i="2"/>
  <c r="L249" i="2"/>
  <c r="L250" i="2"/>
  <c r="L251" i="2"/>
  <c r="L252" i="2"/>
  <c r="L253" i="2"/>
  <c r="L254" i="2"/>
  <c r="L255" i="2"/>
  <c r="L256" i="2"/>
  <c r="L257" i="2"/>
  <c r="L258" i="2"/>
  <c r="L259" i="2"/>
  <c r="L260" i="2"/>
  <c r="L261" i="2"/>
  <c r="L262" i="2"/>
  <c r="L263" i="2"/>
  <c r="L264" i="2"/>
  <c r="L265" i="2"/>
  <c r="L266" i="2"/>
  <c r="L267" i="2"/>
  <c r="L268" i="2"/>
  <c r="L269" i="2"/>
  <c r="L270" i="2"/>
  <c r="L271" i="2"/>
  <c r="L272" i="2"/>
  <c r="L273" i="2"/>
  <c r="L274" i="2"/>
  <c r="L275" i="2"/>
  <c r="L276" i="2"/>
  <c r="L277" i="2"/>
  <c r="L278" i="2"/>
  <c r="L279" i="2"/>
  <c r="L280" i="2"/>
  <c r="L281" i="2"/>
  <c r="L282" i="2"/>
  <c r="L283" i="2"/>
  <c r="L284" i="2"/>
  <c r="L285" i="2"/>
  <c r="L286" i="2"/>
  <c r="L287" i="2"/>
  <c r="L288" i="2"/>
  <c r="L289" i="2"/>
  <c r="L290" i="2"/>
  <c r="L291" i="2"/>
  <c r="L292" i="2"/>
  <c r="L293" i="2"/>
  <c r="L294" i="2"/>
  <c r="L295" i="2"/>
  <c r="L296" i="2"/>
  <c r="L297" i="2"/>
  <c r="L298" i="2"/>
  <c r="L299" i="2"/>
  <c r="L300" i="2"/>
  <c r="L301" i="2"/>
  <c r="L302" i="2"/>
  <c r="L303" i="2"/>
  <c r="L304" i="2"/>
  <c r="L305" i="2"/>
  <c r="L306" i="2"/>
  <c r="L307" i="2"/>
  <c r="L308" i="2"/>
  <c r="L309" i="2"/>
  <c r="L310" i="2"/>
  <c r="L311" i="2"/>
  <c r="L312" i="2"/>
  <c r="L313" i="2"/>
  <c r="L314" i="2"/>
  <c r="L315" i="2"/>
  <c r="L316" i="2"/>
  <c r="L317" i="2"/>
  <c r="L318" i="2"/>
  <c r="L319" i="2"/>
  <c r="L320" i="2"/>
  <c r="L321" i="2"/>
  <c r="L322" i="2"/>
  <c r="L323" i="2"/>
  <c r="L324" i="2"/>
  <c r="L325" i="2"/>
  <c r="L326" i="2"/>
  <c r="L327" i="2"/>
  <c r="L328" i="2"/>
  <c r="L329" i="2"/>
  <c r="L330" i="2"/>
  <c r="L331" i="2"/>
  <c r="L332" i="2"/>
  <c r="L333" i="2"/>
  <c r="L334" i="2"/>
  <c r="L335" i="2"/>
  <c r="L336" i="2"/>
  <c r="L337" i="2"/>
  <c r="L338" i="2"/>
  <c r="L339" i="2"/>
  <c r="L340" i="2"/>
  <c r="L341" i="2"/>
  <c r="L342" i="2"/>
  <c r="L343" i="2"/>
  <c r="L344" i="2"/>
  <c r="L345" i="2"/>
  <c r="L346" i="2"/>
  <c r="L347" i="2"/>
  <c r="L348" i="2"/>
  <c r="L349" i="2"/>
  <c r="L350" i="2"/>
  <c r="Q2" i="1" a="1"/>
  <c r="Q2" i="1" s="1"/>
  <c r="O2" i="1" a="1"/>
  <c r="O2" i="1" s="1"/>
  <c r="M2" i="1" a="1"/>
  <c r="M2" i="1" s="1"/>
  <c r="K2" i="1" a="1"/>
  <c r="K2" i="1" s="1"/>
  <c r="L143" i="2"/>
  <c r="L142" i="2"/>
  <c r="L141" i="2"/>
  <c r="L140" i="2"/>
  <c r="L139" i="2"/>
  <c r="L138" i="2"/>
  <c r="L137" i="2"/>
  <c r="L136" i="2"/>
  <c r="L135" i="2"/>
  <c r="L134" i="2"/>
  <c r="L133" i="2"/>
  <c r="L132" i="2"/>
  <c r="L131" i="2"/>
  <c r="L130" i="2"/>
  <c r="L129" i="2"/>
  <c r="L128" i="2"/>
  <c r="L127" i="2"/>
  <c r="L126" i="2"/>
  <c r="L125" i="2"/>
  <c r="L124" i="2"/>
  <c r="L123" i="2"/>
  <c r="L122" i="2"/>
  <c r="L121" i="2"/>
  <c r="L120" i="2"/>
  <c r="L119" i="2"/>
  <c r="L118" i="2"/>
  <c r="L117" i="2"/>
  <c r="L116" i="2"/>
  <c r="L115" i="2"/>
  <c r="L114" i="2"/>
  <c r="L113" i="2"/>
  <c r="L112" i="2"/>
  <c r="L111" i="2"/>
  <c r="L110" i="2"/>
  <c r="L109" i="2"/>
  <c r="L108" i="2"/>
  <c r="L107" i="2"/>
  <c r="L106" i="2"/>
  <c r="L105" i="2"/>
  <c r="L104" i="2"/>
  <c r="L103" i="2"/>
  <c r="L102" i="2"/>
  <c r="L101" i="2"/>
  <c r="L100" i="2"/>
  <c r="L99" i="2"/>
  <c r="L98" i="2"/>
  <c r="L97" i="2"/>
  <c r="L96" i="2"/>
  <c r="L95" i="2"/>
  <c r="L94" i="2"/>
  <c r="L93" i="2"/>
  <c r="L92" i="2"/>
  <c r="L91" i="2"/>
  <c r="L90" i="2"/>
  <c r="L89" i="2"/>
  <c r="L88" i="2"/>
  <c r="L87" i="2"/>
  <c r="L86" i="2"/>
  <c r="L85" i="2"/>
  <c r="L84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H7" i="2"/>
  <c r="D3" i="2"/>
  <c r="D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<sst xmlns="http://schemas.openxmlformats.org/spreadsheetml/2006/main" count="468" uniqueCount="413">
  <si>
    <t>Produits frais</t>
  </si>
  <si>
    <t>Vins</t>
  </si>
  <si>
    <t>Alcools</t>
  </si>
  <si>
    <t>Linge</t>
  </si>
  <si>
    <t>En date du :</t>
  </si>
  <si>
    <t>Valeur € :</t>
  </si>
  <si>
    <t>Remarques</t>
  </si>
  <si>
    <t>Seuil d'alerte stock</t>
  </si>
  <si>
    <t>Alerte stock ?</t>
  </si>
  <si>
    <t>F001</t>
  </si>
  <si>
    <t>beurre plaquette 500 gr</t>
  </si>
  <si>
    <t>unité</t>
  </si>
  <si>
    <t>F002</t>
  </si>
  <si>
    <t>kg</t>
  </si>
  <si>
    <t>Emplacement</t>
  </si>
  <si>
    <t>Code</t>
  </si>
  <si>
    <t>Produit</t>
  </si>
  <si>
    <t>Unité</t>
  </si>
  <si>
    <t>Prix (HT)</t>
  </si>
  <si>
    <t>Nb</t>
  </si>
  <si>
    <t>Montant</t>
  </si>
  <si>
    <t>Fournisseur</t>
  </si>
  <si>
    <t>Paramétrage</t>
  </si>
  <si>
    <t>Catégorie</t>
  </si>
  <si>
    <t>Emplacements</t>
  </si>
  <si>
    <t>Catégories</t>
  </si>
  <si>
    <t>Surgelés</t>
  </si>
  <si>
    <t>Boissons non alcoolisées</t>
  </si>
  <si>
    <t>Placard 1</t>
  </si>
  <si>
    <t>Placard 2</t>
  </si>
  <si>
    <t>Réserve</t>
  </si>
  <si>
    <t>Congélateur</t>
  </si>
  <si>
    <t>Frigo 1</t>
  </si>
  <si>
    <t>Frigo 2</t>
  </si>
  <si>
    <t>Fruits et légumes</t>
  </si>
  <si>
    <t>Viandes et poissons</t>
  </si>
  <si>
    <t>Fournisseur 1</t>
  </si>
  <si>
    <t>Fournisseur 2</t>
  </si>
  <si>
    <t>Fournisseur 3</t>
  </si>
  <si>
    <t>Étiquettes de lignes</t>
  </si>
  <si>
    <t>(vide)</t>
  </si>
  <si>
    <t>Total général</t>
  </si>
  <si>
    <t>Boulangerie</t>
  </si>
  <si>
    <t>F003</t>
  </si>
  <si>
    <t>Montant par emplacement</t>
  </si>
  <si>
    <t>Montant par catégorie</t>
  </si>
  <si>
    <t>Nb références</t>
  </si>
  <si>
    <t>Montant par fournisseur</t>
  </si>
  <si>
    <t>Colonne1</t>
  </si>
  <si>
    <t>Noms des fournisseurs</t>
  </si>
  <si>
    <t>Ne pas modifier le fichier sous cette ligne - suppression automatique des doublons</t>
  </si>
  <si>
    <t>Votre inventaire</t>
  </si>
  <si>
    <t>Bilan</t>
  </si>
  <si>
    <t>Serviettes de table</t>
  </si>
  <si>
    <t>Herbes et épices</t>
  </si>
  <si>
    <t>Cave à vins</t>
  </si>
  <si>
    <t>Carton de XXXX</t>
  </si>
  <si>
    <t>F004</t>
  </si>
  <si>
    <t>Carottes</t>
  </si>
  <si>
    <t>Saumon d'Ecosse</t>
  </si>
  <si>
    <t>Fournisseur 4</t>
  </si>
  <si>
    <t>Safran</t>
  </si>
  <si>
    <t>Piment</t>
  </si>
  <si>
    <t>gramme</t>
  </si>
  <si>
    <t>F005</t>
  </si>
  <si>
    <t>F006</t>
  </si>
  <si>
    <t>F007</t>
  </si>
  <si>
    <t>F008</t>
  </si>
  <si>
    <t>F009</t>
  </si>
  <si>
    <t>F010</t>
  </si>
  <si>
    <t>F011</t>
  </si>
  <si>
    <t>F012</t>
  </si>
  <si>
    <t>F013</t>
  </si>
  <si>
    <t>F014</t>
  </si>
  <si>
    <t>F015</t>
  </si>
  <si>
    <t>F016</t>
  </si>
  <si>
    <t>F017</t>
  </si>
  <si>
    <t>F018</t>
  </si>
  <si>
    <t>F019</t>
  </si>
  <si>
    <t>F020</t>
  </si>
  <si>
    <t>F021</t>
  </si>
  <si>
    <t>F022</t>
  </si>
  <si>
    <t>F023</t>
  </si>
  <si>
    <t>F024</t>
  </si>
  <si>
    <t>F025</t>
  </si>
  <si>
    <t>F026</t>
  </si>
  <si>
    <t>F027</t>
  </si>
  <si>
    <t>F028</t>
  </si>
  <si>
    <t>F029</t>
  </si>
  <si>
    <t>F030</t>
  </si>
  <si>
    <t>F031</t>
  </si>
  <si>
    <t>F032</t>
  </si>
  <si>
    <t>F033</t>
  </si>
  <si>
    <t>F034</t>
  </si>
  <si>
    <t>F035</t>
  </si>
  <si>
    <t>F036</t>
  </si>
  <si>
    <t>F037</t>
  </si>
  <si>
    <t>F038</t>
  </si>
  <si>
    <t>F039</t>
  </si>
  <si>
    <t>F040</t>
  </si>
  <si>
    <t>F041</t>
  </si>
  <si>
    <t>F042</t>
  </si>
  <si>
    <t>F043</t>
  </si>
  <si>
    <t>F044</t>
  </si>
  <si>
    <t>F045</t>
  </si>
  <si>
    <t>F046</t>
  </si>
  <si>
    <t>F047</t>
  </si>
  <si>
    <t>F048</t>
  </si>
  <si>
    <t>F049</t>
  </si>
  <si>
    <t>F050</t>
  </si>
  <si>
    <t>F051</t>
  </si>
  <si>
    <t>F052</t>
  </si>
  <si>
    <t>F053</t>
  </si>
  <si>
    <t>F054</t>
  </si>
  <si>
    <t>F055</t>
  </si>
  <si>
    <t>F056</t>
  </si>
  <si>
    <t>F057</t>
  </si>
  <si>
    <t>F058</t>
  </si>
  <si>
    <t>F059</t>
  </si>
  <si>
    <t>F060</t>
  </si>
  <si>
    <t>F061</t>
  </si>
  <si>
    <t>F062</t>
  </si>
  <si>
    <t>F063</t>
  </si>
  <si>
    <t>F064</t>
  </si>
  <si>
    <t>F065</t>
  </si>
  <si>
    <t>F066</t>
  </si>
  <si>
    <t>F067</t>
  </si>
  <si>
    <t>F068</t>
  </si>
  <si>
    <t>F069</t>
  </si>
  <si>
    <t>F070</t>
  </si>
  <si>
    <t>F071</t>
  </si>
  <si>
    <t>F072</t>
  </si>
  <si>
    <t>F073</t>
  </si>
  <si>
    <t>F074</t>
  </si>
  <si>
    <t>F075</t>
  </si>
  <si>
    <t>F076</t>
  </si>
  <si>
    <t>F077</t>
  </si>
  <si>
    <t>F078</t>
  </si>
  <si>
    <t>F079</t>
  </si>
  <si>
    <t>F080</t>
  </si>
  <si>
    <t>F081</t>
  </si>
  <si>
    <t>F082</t>
  </si>
  <si>
    <t>F083</t>
  </si>
  <si>
    <t>F084</t>
  </si>
  <si>
    <t>F085</t>
  </si>
  <si>
    <t>F086</t>
  </si>
  <si>
    <t>F087</t>
  </si>
  <si>
    <t>F088</t>
  </si>
  <si>
    <t>F089</t>
  </si>
  <si>
    <t>F090</t>
  </si>
  <si>
    <t>F091</t>
  </si>
  <si>
    <t>F092</t>
  </si>
  <si>
    <t>F093</t>
  </si>
  <si>
    <t>F094</t>
  </si>
  <si>
    <t>F095</t>
  </si>
  <si>
    <t>F096</t>
  </si>
  <si>
    <t>F097</t>
  </si>
  <si>
    <t>F098</t>
  </si>
  <si>
    <t>F099</t>
  </si>
  <si>
    <t>F100</t>
  </si>
  <si>
    <t>F101</t>
  </si>
  <si>
    <t>F102</t>
  </si>
  <si>
    <t>F103</t>
  </si>
  <si>
    <t>F104</t>
  </si>
  <si>
    <t>F105</t>
  </si>
  <si>
    <t>F106</t>
  </si>
  <si>
    <t>F107</t>
  </si>
  <si>
    <t>F108</t>
  </si>
  <si>
    <t>F109</t>
  </si>
  <si>
    <t>F110</t>
  </si>
  <si>
    <t>F111</t>
  </si>
  <si>
    <t>F112</t>
  </si>
  <si>
    <t>F113</t>
  </si>
  <si>
    <t>F114</t>
  </si>
  <si>
    <t>Farine de seigle</t>
  </si>
  <si>
    <t>Œufs</t>
  </si>
  <si>
    <t>Douzaine</t>
  </si>
  <si>
    <t>douzaine</t>
  </si>
  <si>
    <t>F115</t>
  </si>
  <si>
    <t>F116</t>
  </si>
  <si>
    <t>F117</t>
  </si>
  <si>
    <t>F118</t>
  </si>
  <si>
    <t>F119</t>
  </si>
  <si>
    <t>F120</t>
  </si>
  <si>
    <t>F121</t>
  </si>
  <si>
    <t>F122</t>
  </si>
  <si>
    <t>F123</t>
  </si>
  <si>
    <t>F124</t>
  </si>
  <si>
    <t>F125</t>
  </si>
  <si>
    <t>F126</t>
  </si>
  <si>
    <t>F127</t>
  </si>
  <si>
    <t>F128</t>
  </si>
  <si>
    <t>F129</t>
  </si>
  <si>
    <t>F130</t>
  </si>
  <si>
    <t>F131</t>
  </si>
  <si>
    <t>F132</t>
  </si>
  <si>
    <t>F133</t>
  </si>
  <si>
    <t>F134</t>
  </si>
  <si>
    <t>F135</t>
  </si>
  <si>
    <t>F136</t>
  </si>
  <si>
    <t>F137</t>
  </si>
  <si>
    <t>F138</t>
  </si>
  <si>
    <t>F139</t>
  </si>
  <si>
    <t>F140</t>
  </si>
  <si>
    <t>F141</t>
  </si>
  <si>
    <t>F142</t>
  </si>
  <si>
    <t>F143</t>
  </si>
  <si>
    <t>F144</t>
  </si>
  <si>
    <t>F145</t>
  </si>
  <si>
    <t>F146</t>
  </si>
  <si>
    <t>F147</t>
  </si>
  <si>
    <t>F148</t>
  </si>
  <si>
    <t>F149</t>
  </si>
  <si>
    <t>F150</t>
  </si>
  <si>
    <t>F151</t>
  </si>
  <si>
    <t>F152</t>
  </si>
  <si>
    <t>F153</t>
  </si>
  <si>
    <t>F154</t>
  </si>
  <si>
    <t>F155</t>
  </si>
  <si>
    <t>F156</t>
  </si>
  <si>
    <t>F157</t>
  </si>
  <si>
    <t>F158</t>
  </si>
  <si>
    <t>F159</t>
  </si>
  <si>
    <t>F160</t>
  </si>
  <si>
    <t>F161</t>
  </si>
  <si>
    <t>F162</t>
  </si>
  <si>
    <t>F163</t>
  </si>
  <si>
    <t>F164</t>
  </si>
  <si>
    <t>F165</t>
  </si>
  <si>
    <t>F166</t>
  </si>
  <si>
    <t>F167</t>
  </si>
  <si>
    <t>F168</t>
  </si>
  <si>
    <t>F169</t>
  </si>
  <si>
    <t>F170</t>
  </si>
  <si>
    <t>F171</t>
  </si>
  <si>
    <t>F172</t>
  </si>
  <si>
    <t>F173</t>
  </si>
  <si>
    <t>F174</t>
  </si>
  <si>
    <t>F175</t>
  </si>
  <si>
    <t>F176</t>
  </si>
  <si>
    <t>F177</t>
  </si>
  <si>
    <t>F178</t>
  </si>
  <si>
    <t>F179</t>
  </si>
  <si>
    <t>F180</t>
  </si>
  <si>
    <t>F181</t>
  </si>
  <si>
    <t>F182</t>
  </si>
  <si>
    <t>F183</t>
  </si>
  <si>
    <t>F184</t>
  </si>
  <si>
    <t>F185</t>
  </si>
  <si>
    <t>F186</t>
  </si>
  <si>
    <t>F187</t>
  </si>
  <si>
    <t>F188</t>
  </si>
  <si>
    <t>F189</t>
  </si>
  <si>
    <t>F190</t>
  </si>
  <si>
    <t>F191</t>
  </si>
  <si>
    <t>F192</t>
  </si>
  <si>
    <t>F193</t>
  </si>
  <si>
    <t>F194</t>
  </si>
  <si>
    <t>F195</t>
  </si>
  <si>
    <t>F196</t>
  </si>
  <si>
    <t>F197</t>
  </si>
  <si>
    <t>F198</t>
  </si>
  <si>
    <t>F199</t>
  </si>
  <si>
    <t>F200</t>
  </si>
  <si>
    <t>F201</t>
  </si>
  <si>
    <t>F202</t>
  </si>
  <si>
    <t>F203</t>
  </si>
  <si>
    <t>F204</t>
  </si>
  <si>
    <t>F205</t>
  </si>
  <si>
    <t>F206</t>
  </si>
  <si>
    <t>F207</t>
  </si>
  <si>
    <t>F208</t>
  </si>
  <si>
    <t>F209</t>
  </si>
  <si>
    <t>F210</t>
  </si>
  <si>
    <t>F211</t>
  </si>
  <si>
    <t>F212</t>
  </si>
  <si>
    <t>F213</t>
  </si>
  <si>
    <t>F214</t>
  </si>
  <si>
    <t>F215</t>
  </si>
  <si>
    <t>F216</t>
  </si>
  <si>
    <t>F217</t>
  </si>
  <si>
    <t>F218</t>
  </si>
  <si>
    <t>F219</t>
  </si>
  <si>
    <t>F220</t>
  </si>
  <si>
    <t>F221</t>
  </si>
  <si>
    <t>F222</t>
  </si>
  <si>
    <t>F223</t>
  </si>
  <si>
    <t>F224</t>
  </si>
  <si>
    <t>F225</t>
  </si>
  <si>
    <t>F226</t>
  </si>
  <si>
    <t>F227</t>
  </si>
  <si>
    <t>F228</t>
  </si>
  <si>
    <t>F229</t>
  </si>
  <si>
    <t>F230</t>
  </si>
  <si>
    <t>F231</t>
  </si>
  <si>
    <t>F232</t>
  </si>
  <si>
    <t>F233</t>
  </si>
  <si>
    <t>F234</t>
  </si>
  <si>
    <t>F235</t>
  </si>
  <si>
    <t>F236</t>
  </si>
  <si>
    <t>F237</t>
  </si>
  <si>
    <t>F238</t>
  </si>
  <si>
    <t>F239</t>
  </si>
  <si>
    <t>F240</t>
  </si>
  <si>
    <t>F241</t>
  </si>
  <si>
    <t>F242</t>
  </si>
  <si>
    <t>F243</t>
  </si>
  <si>
    <t>F244</t>
  </si>
  <si>
    <t>F245</t>
  </si>
  <si>
    <t>F246</t>
  </si>
  <si>
    <t>F247</t>
  </si>
  <si>
    <t>F248</t>
  </si>
  <si>
    <t>F249</t>
  </si>
  <si>
    <t>F250</t>
  </si>
  <si>
    <t>F251</t>
  </si>
  <si>
    <t>F252</t>
  </si>
  <si>
    <t>F253</t>
  </si>
  <si>
    <t>F254</t>
  </si>
  <si>
    <t>F255</t>
  </si>
  <si>
    <t>F256</t>
  </si>
  <si>
    <t>F257</t>
  </si>
  <si>
    <t>F258</t>
  </si>
  <si>
    <t>F259</t>
  </si>
  <si>
    <t>F260</t>
  </si>
  <si>
    <t>F261</t>
  </si>
  <si>
    <t>F262</t>
  </si>
  <si>
    <t>F263</t>
  </si>
  <si>
    <t>F264</t>
  </si>
  <si>
    <t>F265</t>
  </si>
  <si>
    <t>F266</t>
  </si>
  <si>
    <t>F267</t>
  </si>
  <si>
    <t>F268</t>
  </si>
  <si>
    <t>F269</t>
  </si>
  <si>
    <t>F270</t>
  </si>
  <si>
    <t>F271</t>
  </si>
  <si>
    <t>F272</t>
  </si>
  <si>
    <t>F273</t>
  </si>
  <si>
    <t>F274</t>
  </si>
  <si>
    <t>F275</t>
  </si>
  <si>
    <t>F276</t>
  </si>
  <si>
    <t>F277</t>
  </si>
  <si>
    <t>F278</t>
  </si>
  <si>
    <t>F279</t>
  </si>
  <si>
    <t>F280</t>
  </si>
  <si>
    <t>F281</t>
  </si>
  <si>
    <t>F282</t>
  </si>
  <si>
    <t>F283</t>
  </si>
  <si>
    <t>F284</t>
  </si>
  <si>
    <t>F285</t>
  </si>
  <si>
    <t>F286</t>
  </si>
  <si>
    <t>F287</t>
  </si>
  <si>
    <t>F288</t>
  </si>
  <si>
    <t>F289</t>
  </si>
  <si>
    <t>F290</t>
  </si>
  <si>
    <t>F291</t>
  </si>
  <si>
    <t>F292</t>
  </si>
  <si>
    <t>F293</t>
  </si>
  <si>
    <t>F294</t>
  </si>
  <si>
    <t>F295</t>
  </si>
  <si>
    <t>F296</t>
  </si>
  <si>
    <t>F297</t>
  </si>
  <si>
    <t>F298</t>
  </si>
  <si>
    <t>F299</t>
  </si>
  <si>
    <t>F300</t>
  </si>
  <si>
    <t>F301</t>
  </si>
  <si>
    <t>F302</t>
  </si>
  <si>
    <t>F303</t>
  </si>
  <si>
    <t>F304</t>
  </si>
  <si>
    <t>F305</t>
  </si>
  <si>
    <t>F306</t>
  </si>
  <si>
    <t>F307</t>
  </si>
  <si>
    <t>F308</t>
  </si>
  <si>
    <t>F309</t>
  </si>
  <si>
    <t>F310</t>
  </si>
  <si>
    <t>F311</t>
  </si>
  <si>
    <t>F312</t>
  </si>
  <si>
    <t>F313</t>
  </si>
  <si>
    <t>F314</t>
  </si>
  <si>
    <t>F315</t>
  </si>
  <si>
    <t>F316</t>
  </si>
  <si>
    <t>F317</t>
  </si>
  <si>
    <t>F318</t>
  </si>
  <si>
    <t>F319</t>
  </si>
  <si>
    <t>F320</t>
  </si>
  <si>
    <t>F321</t>
  </si>
  <si>
    <t>F322</t>
  </si>
  <si>
    <t>F323</t>
  </si>
  <si>
    <t>F324</t>
  </si>
  <si>
    <t>F325</t>
  </si>
  <si>
    <t>F326</t>
  </si>
  <si>
    <t>F327</t>
  </si>
  <si>
    <t>F328</t>
  </si>
  <si>
    <t>F329</t>
  </si>
  <si>
    <t>F330</t>
  </si>
  <si>
    <t>F331</t>
  </si>
  <si>
    <t>F332</t>
  </si>
  <si>
    <t>F333</t>
  </si>
  <si>
    <t>F334</t>
  </si>
  <si>
    <t>F335</t>
  </si>
  <si>
    <t>F336</t>
  </si>
  <si>
    <t>F337</t>
  </si>
  <si>
    <t>F338</t>
  </si>
  <si>
    <t>F339</t>
  </si>
  <si>
    <t>F340</t>
  </si>
  <si>
    <t>F341</t>
  </si>
  <si>
    <t>F342</t>
  </si>
  <si>
    <t>F343</t>
  </si>
  <si>
    <t>F344</t>
  </si>
  <si>
    <t>Vous cherchez des fournisseurs pour votre restaurant ?</t>
  </si>
  <si>
    <r>
      <t xml:space="preserve">Toutpourleresto, c'est </t>
    </r>
    <r>
      <rPr>
        <b/>
        <sz val="11"/>
        <color theme="1"/>
        <rFont val="Calibri"/>
        <family val="2"/>
        <scheme val="minor"/>
      </rPr>
      <t>un annuaire de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500 producteurs et artisans</t>
    </r>
  </si>
  <si>
    <t>Découvrez nos abonnements</t>
  </si>
  <si>
    <t>Accéder à la carte avec 200 fournisseurs gratuits</t>
  </si>
  <si>
    <r>
      <t xml:space="preserve">répartis sur toute la France et </t>
    </r>
    <r>
      <rPr>
        <b/>
        <sz val="11"/>
        <color theme="1"/>
        <rFont val="Calibri"/>
        <family val="2"/>
        <scheme val="minor"/>
      </rPr>
      <t>travaillant déjà avec des restaurants étoilés.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</si>
</sst>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i/>
      <sz val="24"/>
      <color rgb="FFC00000"/>
      <name val="Calibri"/>
      <family val="2"/>
      <scheme val="minor"/>
    </font>
    <font>
      <b/>
      <i/>
      <sz val="14"/>
      <color theme="4"/>
      <name val="Calibri"/>
      <family val="2"/>
      <scheme val="minor"/>
    </font>
    <font>
      <b/>
      <i/>
      <sz val="14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4"/>
      <color theme="9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4"/>
      <color rgb="FFC00000"/>
      <name val="Calibri"/>
      <family val="2"/>
      <scheme val="minor"/>
    </font>
    <font>
      <b/>
      <i/>
      <sz val="36"/>
      <color rgb="FFC3AB6D"/>
      <name val="Brush Script MT"/>
      <family val="4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2" fillId="0" borderId="0" applyNumberForma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4" fontId="0" fillId="0" borderId="0" xfId="0" applyNumberFormat="1" applyAlignment="1">
      <alignment horizontal="right"/>
    </xf>
    <xf numFmtId="0" fontId="0" fillId="0" borderId="0" xfId="0" applyAlignment="1">
      <alignment horizontal="left" indent="1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right" vertical="center"/>
    </xf>
    <xf numFmtId="14" fontId="4" fillId="0" borderId="1" xfId="0" applyNumberFormat="1" applyFont="1" applyBorder="1" applyAlignment="1" applyProtection="1">
      <alignment horizontal="center" vertical="center"/>
      <protection locked="0"/>
    </xf>
    <xf numFmtId="4" fontId="4" fillId="2" borderId="1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right" vertical="center" wrapText="1"/>
    </xf>
    <xf numFmtId="4" fontId="6" fillId="3" borderId="1" xfId="0" applyNumberFormat="1" applyFont="1" applyFill="1" applyBorder="1" applyAlignment="1">
      <alignment horizontal="right" vertical="center" wrapText="1"/>
    </xf>
    <xf numFmtId="0" fontId="6" fillId="3" borderId="1" xfId="0" applyFont="1" applyFill="1" applyBorder="1" applyAlignment="1">
      <alignment horizontal="left" vertical="center" wrapText="1" indent="1"/>
    </xf>
    <xf numFmtId="0" fontId="7" fillId="0" borderId="1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vertical="center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1" xfId="0" applyFont="1" applyBorder="1" applyAlignment="1" applyProtection="1">
      <alignment horizontal="right" vertical="center"/>
      <protection locked="0"/>
    </xf>
    <xf numFmtId="4" fontId="7" fillId="2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NumberFormat="1"/>
    <xf numFmtId="0" fontId="12" fillId="0" borderId="0" xfId="1"/>
  </cellXfs>
  <cellStyles count="2">
    <cellStyle name="Lien hypertexte" xfId="1" builtinId="8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3AB6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3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2.xml"/><Relationship Id="rId10" Type="http://schemas.openxmlformats.org/officeDocument/2006/relationships/sheetMetadata" Target="metadata.xml"/><Relationship Id="rId4" Type="http://schemas.openxmlformats.org/officeDocument/2006/relationships/pivotCacheDefinition" Target="pivotCache/pivotCacheDefinition1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[inventaire-restaurant-062023-v2(1).xlsx]Bilan!Tableau croisé dynamique1</c:name>
    <c:fmtId val="15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Bilan!$B$3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Bilan!$A$4:$A$11</c:f>
              <c:strCache>
                <c:ptCount val="7"/>
                <c:pt idx="0">
                  <c:v>(vide)</c:v>
                </c:pt>
                <c:pt idx="1">
                  <c:v>Boulangerie</c:v>
                </c:pt>
                <c:pt idx="2">
                  <c:v>Produits frais</c:v>
                </c:pt>
                <c:pt idx="3">
                  <c:v>Vins</c:v>
                </c:pt>
                <c:pt idx="4">
                  <c:v>Linge</c:v>
                </c:pt>
                <c:pt idx="5">
                  <c:v>Viandes et poissons</c:v>
                </c:pt>
                <c:pt idx="6">
                  <c:v>Herbes et épices</c:v>
                </c:pt>
              </c:strCache>
            </c:strRef>
          </c:cat>
          <c:val>
            <c:numRef>
              <c:f>Bilan!$B$4:$B$11</c:f>
              <c:numCache>
                <c:formatCode>General</c:formatCode>
                <c:ptCount val="7"/>
                <c:pt idx="0">
                  <c:v>0</c:v>
                </c:pt>
                <c:pt idx="1">
                  <c:v>19.5</c:v>
                </c:pt>
                <c:pt idx="2">
                  <c:v>13.170000000000002</c:v>
                </c:pt>
                <c:pt idx="3">
                  <c:v>387</c:v>
                </c:pt>
                <c:pt idx="4">
                  <c:v>122.50000000000001</c:v>
                </c:pt>
                <c:pt idx="5">
                  <c:v>44.074999999999996</c:v>
                </c:pt>
                <c:pt idx="6">
                  <c:v>153.75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178-48C9-B14A-5E378686C0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94502528"/>
        <c:axId val="583268432"/>
      </c:barChart>
      <c:catAx>
        <c:axId val="59450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3268432"/>
        <c:crosses val="autoZero"/>
        <c:auto val="1"/>
        <c:lblAlgn val="ctr"/>
        <c:lblOffset val="100"/>
        <c:noMultiLvlLbl val="0"/>
      </c:catAx>
      <c:valAx>
        <c:axId val="583268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45025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[inventaire-restaurant-062023-v2(1).xlsx]Bilan!Tableau croisé dynamique3</c:name>
    <c:fmtId val="0"/>
  </c:pivotSource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Bilan!$B$20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Bilan!$A$21:$A$26</c:f>
              <c:strCache>
                <c:ptCount val="5"/>
                <c:pt idx="0">
                  <c:v>(vide)</c:v>
                </c:pt>
                <c:pt idx="1">
                  <c:v>Frigo 1</c:v>
                </c:pt>
                <c:pt idx="2">
                  <c:v>Placard 2</c:v>
                </c:pt>
                <c:pt idx="3">
                  <c:v>Cave à vins</c:v>
                </c:pt>
                <c:pt idx="4">
                  <c:v>Placard 1</c:v>
                </c:pt>
              </c:strCache>
            </c:strRef>
          </c:cat>
          <c:val>
            <c:numRef>
              <c:f>Bilan!$B$21:$B$26</c:f>
              <c:numCache>
                <c:formatCode>General</c:formatCode>
                <c:ptCount val="5"/>
                <c:pt idx="0">
                  <c:v>0</c:v>
                </c:pt>
                <c:pt idx="1">
                  <c:v>52.844999999999999</c:v>
                </c:pt>
                <c:pt idx="2">
                  <c:v>210.25</c:v>
                </c:pt>
                <c:pt idx="3">
                  <c:v>387</c:v>
                </c:pt>
                <c:pt idx="4">
                  <c:v>4.4000000000000004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5F7-483D-966D-BB27C11CB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0944512"/>
        <c:axId val="583271312"/>
      </c:barChart>
      <c:catAx>
        <c:axId val="5809445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3271312"/>
        <c:crosses val="autoZero"/>
        <c:auto val="1"/>
        <c:lblAlgn val="ctr"/>
        <c:lblOffset val="100"/>
        <c:noMultiLvlLbl val="0"/>
      </c:catAx>
      <c:valAx>
        <c:axId val="5832713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09445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[inventaire-restaurant-062023-v2(1).xlsx]Bilan!Tableau croisé dynamique4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  <c:showLegendKey val="0"/>
          <c:showVal val="0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Bilan!$B$40</c:f>
              <c:strCache>
                <c:ptCount val="1"/>
                <c:pt idx="0">
                  <c:v>Montant par fournisseur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Bilan!$A$41:$A$46</c:f>
              <c:strCache>
                <c:ptCount val="5"/>
                <c:pt idx="0">
                  <c:v>Fournisseur 1</c:v>
                </c:pt>
                <c:pt idx="1">
                  <c:v>Fournisseur 2</c:v>
                </c:pt>
                <c:pt idx="2">
                  <c:v>Fournisseur 3</c:v>
                </c:pt>
                <c:pt idx="3">
                  <c:v>(vide)</c:v>
                </c:pt>
                <c:pt idx="4">
                  <c:v>Fournisseur 4</c:v>
                </c:pt>
              </c:strCache>
            </c:strRef>
          </c:cat>
          <c:val>
            <c:numRef>
              <c:f>Bilan!$B$41:$B$46</c:f>
              <c:numCache>
                <c:formatCode>General</c:formatCode>
                <c:ptCount val="5"/>
                <c:pt idx="0">
                  <c:v>190.82000000000002</c:v>
                </c:pt>
                <c:pt idx="1">
                  <c:v>37</c:v>
                </c:pt>
                <c:pt idx="2">
                  <c:v>387</c:v>
                </c:pt>
                <c:pt idx="3">
                  <c:v>0</c:v>
                </c:pt>
                <c:pt idx="4">
                  <c:v>39.674999999999997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1A-4C31-9A17-4F9ED0E55C04}"/>
            </c:ext>
          </c:extLst>
        </c:ser>
        <c:ser>
          <c:idx val="1"/>
          <c:order val="1"/>
          <c:tx>
            <c:strRef>
              <c:f>Bilan!$C$40</c:f>
              <c:strCache>
                <c:ptCount val="1"/>
                <c:pt idx="0">
                  <c:v>Nb références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Bilan!$A$41:$A$46</c:f>
              <c:strCache>
                <c:ptCount val="5"/>
                <c:pt idx="0">
                  <c:v>Fournisseur 1</c:v>
                </c:pt>
                <c:pt idx="1">
                  <c:v>Fournisseur 2</c:v>
                </c:pt>
                <c:pt idx="2">
                  <c:v>Fournisseur 3</c:v>
                </c:pt>
                <c:pt idx="3">
                  <c:v>(vide)</c:v>
                </c:pt>
                <c:pt idx="4">
                  <c:v>Fournisseur 4</c:v>
                </c:pt>
              </c:strCache>
            </c:strRef>
          </c:cat>
          <c:val>
            <c:numRef>
              <c:f>Bilan!$C$41:$C$46</c:f>
              <c:numCache>
                <c:formatCode>General</c:formatCode>
                <c:ptCount val="5"/>
                <c:pt idx="0">
                  <c:v>6</c:v>
                </c:pt>
                <c:pt idx="1">
                  <c:v>1</c:v>
                </c:pt>
                <c:pt idx="2">
                  <c:v>1</c:v>
                </c:pt>
                <c:pt idx="3">
                  <c:v>105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1A-4C31-9A17-4F9ED0E55C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4879408"/>
        <c:axId val="592974160"/>
      </c:barChart>
      <c:catAx>
        <c:axId val="584879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92974160"/>
        <c:crosses val="autoZero"/>
        <c:auto val="1"/>
        <c:lblAlgn val="ctr"/>
        <c:lblOffset val="100"/>
        <c:noMultiLvlLbl val="0"/>
      </c:catAx>
      <c:valAx>
        <c:axId val="59297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84879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1895475</xdr:colOff>
      <xdr:row>0</xdr:row>
      <xdr:rowOff>0</xdr:rowOff>
    </xdr:from>
    <xdr:to>
      <xdr:col>10</xdr:col>
      <xdr:colOff>8964</xdr:colOff>
      <xdr:row>3</xdr:row>
      <xdr:rowOff>219075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5D289FCF-9822-9913-F179-8F6D6E5E9CF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63425" y="0"/>
          <a:ext cx="2533650" cy="13144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0</xdr:row>
      <xdr:rowOff>604836</xdr:rowOff>
    </xdr:from>
    <xdr:to>
      <xdr:col>9</xdr:col>
      <xdr:colOff>38101</xdr:colOff>
      <xdr:row>17</xdr:row>
      <xdr:rowOff>161925</xdr:rowOff>
    </xdr:to>
    <xdr:graphicFrame macro="">
      <xdr:nvGraphicFramePr>
        <xdr:cNvPr id="2" name="Graphique 1" descr="Totaux des montants HT par catégorie">
          <a:extLst>
            <a:ext uri="{FF2B5EF4-FFF2-40B4-BE49-F238E27FC236}">
              <a16:creationId xmlns:a16="http://schemas.microsoft.com/office/drawing/2014/main" id="{002F13FA-AC92-6C65-C48A-F2A82050202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18</xdr:row>
      <xdr:rowOff>61912</xdr:rowOff>
    </xdr:from>
    <xdr:to>
      <xdr:col>9</xdr:col>
      <xdr:colOff>0</xdr:colOff>
      <xdr:row>32</xdr:row>
      <xdr:rowOff>138112</xdr:rowOff>
    </xdr:to>
    <xdr:graphicFrame macro="">
      <xdr:nvGraphicFramePr>
        <xdr:cNvPr id="3" name="Graphique 2" descr="Totaux des montants HT par emplacement">
          <a:extLst>
            <a:ext uri="{FF2B5EF4-FFF2-40B4-BE49-F238E27FC236}">
              <a16:creationId xmlns:a16="http://schemas.microsoft.com/office/drawing/2014/main" id="{79393536-69CA-1647-56AC-046B96D4643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19050</xdr:colOff>
      <xdr:row>34</xdr:row>
      <xdr:rowOff>4762</xdr:rowOff>
    </xdr:from>
    <xdr:to>
      <xdr:col>10</xdr:col>
      <xdr:colOff>19050</xdr:colOff>
      <xdr:row>48</xdr:row>
      <xdr:rowOff>80962</xdr:rowOff>
    </xdr:to>
    <xdr:graphicFrame macro="">
      <xdr:nvGraphicFramePr>
        <xdr:cNvPr id="4" name="Graphique 3" descr="Statistiques par fournisseur extraites de l'inventaire">
          <a:extLst>
            <a:ext uri="{FF2B5EF4-FFF2-40B4-BE49-F238E27FC236}">
              <a16:creationId xmlns:a16="http://schemas.microsoft.com/office/drawing/2014/main" id="{4923506B-2BD6-F65B-41F7-D01A73CC2D6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noit" refreshedDate="45044.444310185187" createdVersion="8" refreshedVersion="8" minRefreshableVersion="3" recordCount="137" xr:uid="{1C929E1D-7A75-447E-9E08-8C3E712C3E99}">
  <cacheSource type="worksheet">
    <worksheetSource ref="A6:L143" sheet="Inventaire"/>
  </cacheSource>
  <cacheFields count="12">
    <cacheField name="Code" numFmtId="0">
      <sharedItems containsBlank="1"/>
    </cacheField>
    <cacheField name="Emplacement" numFmtId="0">
      <sharedItems containsBlank="1"/>
    </cacheField>
    <cacheField name="Catégorie" numFmtId="0">
      <sharedItems containsBlank="1"/>
    </cacheField>
    <cacheField name="Produit" numFmtId="0">
      <sharedItems containsBlank="1"/>
    </cacheField>
    <cacheField name="Unité" numFmtId="0">
      <sharedItems containsBlank="1"/>
    </cacheField>
    <cacheField name="Prix (HT)" numFmtId="0">
      <sharedItems containsString="0" containsBlank="1" containsNumber="1" minValue="2.4900000000000002" maxValue="75"/>
    </cacheField>
    <cacheField name="Nb" numFmtId="0">
      <sharedItems containsString="0" containsBlank="1" containsNumber="1" minValue="0.25" maxValue="25"/>
    </cacheField>
    <cacheField name="Montant" numFmtId="4">
      <sharedItems containsBlank="1" containsMixedTypes="1" containsNumber="1" minValue="4.4000000000000004" maxValue="387"/>
    </cacheField>
    <cacheField name="Fournisseur" numFmtId="0">
      <sharedItems containsBlank="1" count="5">
        <s v="Fournisseur 1"/>
        <s v="Fournisseur 2"/>
        <s v="Fournisseur 3"/>
        <s v="Fournisseur 4"/>
        <m/>
      </sharedItems>
    </cacheField>
    <cacheField name="Remarques" numFmtId="0">
      <sharedItems containsNonDate="0" containsString="0" containsBlank="1"/>
    </cacheField>
    <cacheField name="Seuil d'alerte stock" numFmtId="0">
      <sharedItems containsString="0" containsBlank="1" containsNumber="1" minValue="0.2" maxValue="20"/>
    </cacheField>
    <cacheField name="Alerte stock ?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Benoit" refreshedDate="45044.44431053241" createdVersion="8" refreshedVersion="8" minRefreshableVersion="3" recordCount="133" xr:uid="{DE267EF7-A6DB-4E81-BE73-FD5EB9BAAA32}">
  <cacheSource type="worksheet">
    <worksheetSource ref="A6:L139" sheet="Inventaire"/>
  </cacheSource>
  <cacheFields count="12">
    <cacheField name="Code" numFmtId="0">
      <sharedItems containsBlank="1"/>
    </cacheField>
    <cacheField name="Emplacement" numFmtId="0">
      <sharedItems containsBlank="1" count="7">
        <s v="Frigo 1"/>
        <s v="Placard 2"/>
        <s v="Cave à vins"/>
        <s v="Placard 1"/>
        <m/>
        <s v="Congélateur" u="1"/>
        <s v="Réserve" u="1"/>
      </sharedItems>
    </cacheField>
    <cacheField name="Catégorie" numFmtId="0">
      <sharedItems containsBlank="1"/>
    </cacheField>
    <cacheField name="Produit" numFmtId="0">
      <sharedItems containsBlank="1"/>
    </cacheField>
    <cacheField name="Unité" numFmtId="0">
      <sharedItems containsBlank="1"/>
    </cacheField>
    <cacheField name="Prix (HT)" numFmtId="0">
      <sharedItems containsString="0" containsBlank="1" containsNumber="1" minValue="2.4900000000000002" maxValue="75"/>
    </cacheField>
    <cacheField name="Nb" numFmtId="0">
      <sharedItems containsString="0" containsBlank="1" containsNumber="1" minValue="0.25" maxValue="25"/>
    </cacheField>
    <cacheField name="Montant" numFmtId="4">
      <sharedItems containsBlank="1" containsMixedTypes="1" containsNumber="1" minValue="4.4000000000000004" maxValue="387"/>
    </cacheField>
    <cacheField name="Fournisseur" numFmtId="0">
      <sharedItems containsBlank="1"/>
    </cacheField>
    <cacheField name="Remarques" numFmtId="0">
      <sharedItems containsNonDate="0" containsString="0" containsBlank="1"/>
    </cacheField>
    <cacheField name="Seuil d'alerte stock" numFmtId="0">
      <sharedItems containsString="0" containsBlank="1" containsNumber="1" minValue="0.2" maxValue="20"/>
    </cacheField>
    <cacheField name="Alerte stock ?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Benoit" refreshedDate="45254.393705092596" createdVersion="8" refreshedVersion="8" minRefreshableVersion="3" recordCount="345" xr:uid="{C41B031E-065D-4C11-8A25-05DA082F0A5C}">
  <cacheSource type="worksheet">
    <worksheetSource ref="A6:L1048576" sheet="Inventaire"/>
  </cacheSource>
  <cacheFields count="12">
    <cacheField name="Code" numFmtId="0">
      <sharedItems containsBlank="1"/>
    </cacheField>
    <cacheField name="Emplacement" numFmtId="0">
      <sharedItems containsBlank="1"/>
    </cacheField>
    <cacheField name="Catégorie" numFmtId="0">
      <sharedItems containsBlank="1" count="9">
        <s v="Produits frais"/>
        <s v="Linge"/>
        <s v="Vins"/>
        <s v="Viandes et poissons"/>
        <s v="Herbes et épices"/>
        <s v="Boulangerie"/>
        <m/>
        <s v="Boissons non alcoolisées" u="1"/>
        <s v="Fruits et légumes" u="1"/>
      </sharedItems>
    </cacheField>
    <cacheField name="Produit" numFmtId="0">
      <sharedItems containsBlank="1"/>
    </cacheField>
    <cacheField name="Unité" numFmtId="0">
      <sharedItems containsBlank="1"/>
    </cacheField>
    <cacheField name="Prix (HT)" numFmtId="0">
      <sharedItems containsString="0" containsBlank="1" containsNumber="1" minValue="2.4900000000000002" maxValue="75"/>
    </cacheField>
    <cacheField name="Nb" numFmtId="0">
      <sharedItems containsString="0" containsBlank="1" containsNumber="1" minValue="0.25" maxValue="25"/>
    </cacheField>
    <cacheField name="Montant" numFmtId="0">
      <sharedItems containsBlank="1" containsMixedTypes="1" containsNumber="1" minValue="4.4000000000000004" maxValue="387"/>
    </cacheField>
    <cacheField name="Fournisseur" numFmtId="0">
      <sharedItems containsBlank="1"/>
    </cacheField>
    <cacheField name="Remarques" numFmtId="0">
      <sharedItems containsNonDate="0" containsString="0" containsBlank="1"/>
    </cacheField>
    <cacheField name="Seuil d'alerte stock" numFmtId="0">
      <sharedItems containsString="0" containsBlank="1" containsNumber="1" minValue="0.2" maxValue="20"/>
    </cacheField>
    <cacheField name="Alerte stock ?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7">
  <r>
    <s v="F001"/>
    <s v="Frigo 1"/>
    <s v="Produits frais"/>
    <s v="beurre plaquette 500 gr"/>
    <s v="kg"/>
    <n v="2.85"/>
    <n v="2"/>
    <n v="5.7"/>
    <x v="0"/>
    <m/>
    <n v="0.5"/>
    <s v=""/>
  </r>
  <r>
    <s v="F002"/>
    <s v="Placard 2"/>
    <s v="Linge"/>
    <s v="Serviettes de table"/>
    <s v="unité"/>
    <n v="4.9000000000000004"/>
    <n v="25"/>
    <n v="37"/>
    <x v="1"/>
    <m/>
    <n v="20"/>
    <s v=""/>
  </r>
  <r>
    <s v="F003"/>
    <s v="Cave à vins"/>
    <s v="Vins"/>
    <s v="Carton de XXXX"/>
    <s v="unité"/>
    <n v="64.5"/>
    <n v="6"/>
    <n v="387"/>
    <x v="2"/>
    <m/>
    <n v="3"/>
    <s v=""/>
  </r>
  <r>
    <s v="F004"/>
    <s v="Frigo 1"/>
    <s v="Produits frais"/>
    <s v="Carottes"/>
    <s v="kg"/>
    <n v="2.4900000000000002"/>
    <n v="3"/>
    <n v="7.4700000000000006"/>
    <x v="0"/>
    <m/>
    <n v="1"/>
    <s v=""/>
  </r>
  <r>
    <s v="F005"/>
    <s v="Frigo 1"/>
    <s v="Viandes et poissons"/>
    <s v="Saumon d'Ecosse"/>
    <s v="kg"/>
    <n v="26.45"/>
    <n v="1.5"/>
    <n v="39.674999999999997"/>
    <x v="3"/>
    <m/>
    <n v="1"/>
    <s v=""/>
  </r>
  <r>
    <s v="F006"/>
    <s v="Placard 2"/>
    <s v="Herbes et épices"/>
    <s v="Piment"/>
    <s v="kg"/>
    <n v="75"/>
    <n v="0.25"/>
    <n v="18.75"/>
    <x v="0"/>
    <m/>
    <n v="0.2"/>
    <s v=""/>
  </r>
  <r>
    <s v="F007"/>
    <s v="Placard 2"/>
    <s v="Herbes et épices"/>
    <s v="Safran"/>
    <s v="gramme"/>
    <n v="45"/>
    <n v="3"/>
    <n v="135"/>
    <x v="0"/>
    <m/>
    <n v="1"/>
    <s v=""/>
  </r>
  <r>
    <s v="F008"/>
    <s v="Placard 2"/>
    <s v="Boulangerie"/>
    <s v="Farine de seigle"/>
    <s v="kg"/>
    <n v="3.25"/>
    <n v="6"/>
    <n v="19.5"/>
    <x v="0"/>
    <m/>
    <n v="3"/>
    <s v=""/>
  </r>
  <r>
    <s v="F009"/>
    <s v="Placard 1"/>
    <s v="Viandes et poissons"/>
    <s v="Œufs"/>
    <s v="douzaine"/>
    <n v="4.4000000000000004"/>
    <n v="1"/>
    <n v="4.4000000000000004"/>
    <x v="0"/>
    <m/>
    <n v="2"/>
    <s v="Alerte !"/>
  </r>
  <r>
    <s v="F010"/>
    <m/>
    <m/>
    <m/>
    <m/>
    <m/>
    <m/>
    <m/>
    <x v="4"/>
    <m/>
    <m/>
    <s v=""/>
  </r>
  <r>
    <s v="F011"/>
    <m/>
    <m/>
    <m/>
    <m/>
    <m/>
    <m/>
    <s v=""/>
    <x v="4"/>
    <m/>
    <m/>
    <s v=""/>
  </r>
  <r>
    <s v="F012"/>
    <m/>
    <m/>
    <m/>
    <m/>
    <m/>
    <m/>
    <s v=""/>
    <x v="4"/>
    <m/>
    <m/>
    <s v=""/>
  </r>
  <r>
    <s v="F013"/>
    <m/>
    <m/>
    <m/>
    <m/>
    <m/>
    <m/>
    <s v=""/>
    <x v="4"/>
    <m/>
    <m/>
    <s v=""/>
  </r>
  <r>
    <s v="F014"/>
    <m/>
    <m/>
    <m/>
    <m/>
    <m/>
    <m/>
    <s v=""/>
    <x v="4"/>
    <m/>
    <m/>
    <s v=""/>
  </r>
  <r>
    <s v="F015"/>
    <m/>
    <m/>
    <m/>
    <m/>
    <m/>
    <m/>
    <s v=""/>
    <x v="4"/>
    <m/>
    <m/>
    <s v=""/>
  </r>
  <r>
    <s v="F016"/>
    <m/>
    <m/>
    <m/>
    <m/>
    <m/>
    <m/>
    <s v=""/>
    <x v="4"/>
    <m/>
    <m/>
    <s v=""/>
  </r>
  <r>
    <s v="F017"/>
    <m/>
    <m/>
    <m/>
    <m/>
    <m/>
    <m/>
    <s v=""/>
    <x v="4"/>
    <m/>
    <m/>
    <s v=""/>
  </r>
  <r>
    <s v="F018"/>
    <m/>
    <m/>
    <m/>
    <m/>
    <m/>
    <m/>
    <s v=""/>
    <x v="4"/>
    <m/>
    <m/>
    <s v=""/>
  </r>
  <r>
    <s v="F019"/>
    <m/>
    <m/>
    <m/>
    <m/>
    <m/>
    <m/>
    <s v=""/>
    <x v="4"/>
    <m/>
    <m/>
    <s v=""/>
  </r>
  <r>
    <s v="F020"/>
    <m/>
    <m/>
    <m/>
    <m/>
    <m/>
    <m/>
    <s v=""/>
    <x v="4"/>
    <m/>
    <m/>
    <s v=""/>
  </r>
  <r>
    <s v="F021"/>
    <m/>
    <m/>
    <m/>
    <m/>
    <m/>
    <m/>
    <s v=""/>
    <x v="4"/>
    <m/>
    <m/>
    <s v=""/>
  </r>
  <r>
    <s v="F022"/>
    <m/>
    <m/>
    <m/>
    <m/>
    <m/>
    <m/>
    <s v=""/>
    <x v="4"/>
    <m/>
    <m/>
    <s v=""/>
  </r>
  <r>
    <s v="F023"/>
    <m/>
    <m/>
    <m/>
    <m/>
    <m/>
    <m/>
    <s v=""/>
    <x v="4"/>
    <m/>
    <m/>
    <s v=""/>
  </r>
  <r>
    <s v="F024"/>
    <m/>
    <m/>
    <m/>
    <m/>
    <m/>
    <m/>
    <s v=""/>
    <x v="4"/>
    <m/>
    <m/>
    <s v=""/>
  </r>
  <r>
    <s v="F025"/>
    <m/>
    <m/>
    <m/>
    <m/>
    <m/>
    <m/>
    <s v=""/>
    <x v="4"/>
    <m/>
    <m/>
    <s v=""/>
  </r>
  <r>
    <s v="F026"/>
    <m/>
    <m/>
    <m/>
    <m/>
    <m/>
    <m/>
    <s v=""/>
    <x v="4"/>
    <m/>
    <m/>
    <s v=""/>
  </r>
  <r>
    <s v="F027"/>
    <m/>
    <m/>
    <m/>
    <m/>
    <m/>
    <m/>
    <s v=""/>
    <x v="4"/>
    <m/>
    <m/>
    <s v=""/>
  </r>
  <r>
    <s v="F028"/>
    <m/>
    <m/>
    <m/>
    <m/>
    <m/>
    <m/>
    <s v=""/>
    <x v="4"/>
    <m/>
    <m/>
    <s v=""/>
  </r>
  <r>
    <s v="F029"/>
    <m/>
    <m/>
    <m/>
    <m/>
    <m/>
    <m/>
    <s v=""/>
    <x v="4"/>
    <m/>
    <m/>
    <s v=""/>
  </r>
  <r>
    <s v="F030"/>
    <m/>
    <m/>
    <m/>
    <m/>
    <m/>
    <m/>
    <s v=""/>
    <x v="4"/>
    <m/>
    <m/>
    <s v=""/>
  </r>
  <r>
    <s v="F031"/>
    <m/>
    <m/>
    <m/>
    <m/>
    <m/>
    <m/>
    <s v=""/>
    <x v="4"/>
    <m/>
    <m/>
    <s v=""/>
  </r>
  <r>
    <s v="F032"/>
    <m/>
    <m/>
    <m/>
    <m/>
    <m/>
    <m/>
    <s v=""/>
    <x v="4"/>
    <m/>
    <m/>
    <s v=""/>
  </r>
  <r>
    <s v="F033"/>
    <m/>
    <m/>
    <m/>
    <m/>
    <m/>
    <m/>
    <s v=""/>
    <x v="4"/>
    <m/>
    <m/>
    <s v=""/>
  </r>
  <r>
    <s v="F034"/>
    <m/>
    <m/>
    <m/>
    <m/>
    <m/>
    <m/>
    <s v=""/>
    <x v="4"/>
    <m/>
    <m/>
    <s v=""/>
  </r>
  <r>
    <s v="F035"/>
    <m/>
    <m/>
    <m/>
    <m/>
    <m/>
    <m/>
    <s v=""/>
    <x v="4"/>
    <m/>
    <m/>
    <s v=""/>
  </r>
  <r>
    <s v="F036"/>
    <m/>
    <m/>
    <m/>
    <m/>
    <m/>
    <m/>
    <s v=""/>
    <x v="4"/>
    <m/>
    <m/>
    <s v=""/>
  </r>
  <r>
    <s v="F037"/>
    <m/>
    <m/>
    <m/>
    <m/>
    <m/>
    <m/>
    <s v=""/>
    <x v="4"/>
    <m/>
    <m/>
    <s v=""/>
  </r>
  <r>
    <s v="F038"/>
    <m/>
    <m/>
    <m/>
    <m/>
    <m/>
    <m/>
    <s v=""/>
    <x v="4"/>
    <m/>
    <m/>
    <s v=""/>
  </r>
  <r>
    <s v="F039"/>
    <m/>
    <m/>
    <m/>
    <m/>
    <m/>
    <m/>
    <s v=""/>
    <x v="4"/>
    <m/>
    <m/>
    <s v=""/>
  </r>
  <r>
    <s v="F040"/>
    <m/>
    <m/>
    <m/>
    <m/>
    <m/>
    <m/>
    <s v=""/>
    <x v="4"/>
    <m/>
    <m/>
    <s v=""/>
  </r>
  <r>
    <s v="F041"/>
    <m/>
    <m/>
    <m/>
    <m/>
    <m/>
    <m/>
    <s v=""/>
    <x v="4"/>
    <m/>
    <m/>
    <s v=""/>
  </r>
  <r>
    <s v="F042"/>
    <m/>
    <m/>
    <m/>
    <m/>
    <m/>
    <m/>
    <s v=""/>
    <x v="4"/>
    <m/>
    <m/>
    <s v=""/>
  </r>
  <r>
    <s v="F043"/>
    <m/>
    <m/>
    <m/>
    <m/>
    <m/>
    <m/>
    <s v=""/>
    <x v="4"/>
    <m/>
    <m/>
    <s v=""/>
  </r>
  <r>
    <s v="F044"/>
    <m/>
    <m/>
    <m/>
    <m/>
    <m/>
    <m/>
    <s v=""/>
    <x v="4"/>
    <m/>
    <m/>
    <s v=""/>
  </r>
  <r>
    <s v="F045"/>
    <m/>
    <m/>
    <m/>
    <m/>
    <m/>
    <m/>
    <s v=""/>
    <x v="4"/>
    <m/>
    <m/>
    <s v=""/>
  </r>
  <r>
    <s v="F046"/>
    <m/>
    <m/>
    <m/>
    <m/>
    <m/>
    <m/>
    <s v=""/>
    <x v="4"/>
    <m/>
    <m/>
    <s v=""/>
  </r>
  <r>
    <s v="F047"/>
    <m/>
    <m/>
    <m/>
    <m/>
    <m/>
    <m/>
    <s v=""/>
    <x v="4"/>
    <m/>
    <m/>
    <s v=""/>
  </r>
  <r>
    <s v="F048"/>
    <m/>
    <m/>
    <m/>
    <m/>
    <m/>
    <m/>
    <s v=""/>
    <x v="4"/>
    <m/>
    <m/>
    <s v=""/>
  </r>
  <r>
    <s v="F049"/>
    <m/>
    <m/>
    <m/>
    <m/>
    <m/>
    <m/>
    <s v=""/>
    <x v="4"/>
    <m/>
    <m/>
    <s v=""/>
  </r>
  <r>
    <s v="F050"/>
    <m/>
    <m/>
    <m/>
    <m/>
    <m/>
    <m/>
    <s v=""/>
    <x v="4"/>
    <m/>
    <m/>
    <s v=""/>
  </r>
  <r>
    <s v="F051"/>
    <m/>
    <m/>
    <m/>
    <m/>
    <m/>
    <m/>
    <s v=""/>
    <x v="4"/>
    <m/>
    <m/>
    <s v=""/>
  </r>
  <r>
    <s v="F052"/>
    <m/>
    <m/>
    <m/>
    <m/>
    <m/>
    <m/>
    <s v=""/>
    <x v="4"/>
    <m/>
    <m/>
    <s v=""/>
  </r>
  <r>
    <s v="F053"/>
    <m/>
    <m/>
    <m/>
    <m/>
    <m/>
    <m/>
    <s v=""/>
    <x v="4"/>
    <m/>
    <m/>
    <s v=""/>
  </r>
  <r>
    <s v="F054"/>
    <m/>
    <m/>
    <m/>
    <m/>
    <m/>
    <m/>
    <s v=""/>
    <x v="4"/>
    <m/>
    <m/>
    <s v=""/>
  </r>
  <r>
    <s v="F055"/>
    <m/>
    <m/>
    <m/>
    <m/>
    <m/>
    <m/>
    <s v=""/>
    <x v="4"/>
    <m/>
    <m/>
    <s v=""/>
  </r>
  <r>
    <s v="F056"/>
    <m/>
    <m/>
    <m/>
    <m/>
    <m/>
    <m/>
    <s v=""/>
    <x v="4"/>
    <m/>
    <m/>
    <s v=""/>
  </r>
  <r>
    <s v="F057"/>
    <m/>
    <m/>
    <m/>
    <m/>
    <m/>
    <m/>
    <s v=""/>
    <x v="4"/>
    <m/>
    <m/>
    <s v=""/>
  </r>
  <r>
    <s v="F058"/>
    <m/>
    <m/>
    <m/>
    <m/>
    <m/>
    <m/>
    <s v=""/>
    <x v="4"/>
    <m/>
    <m/>
    <s v=""/>
  </r>
  <r>
    <s v="F059"/>
    <m/>
    <m/>
    <m/>
    <m/>
    <m/>
    <m/>
    <s v=""/>
    <x v="4"/>
    <m/>
    <m/>
    <s v=""/>
  </r>
  <r>
    <s v="F060"/>
    <m/>
    <m/>
    <m/>
    <m/>
    <m/>
    <m/>
    <s v=""/>
    <x v="4"/>
    <m/>
    <m/>
    <s v=""/>
  </r>
  <r>
    <s v="F061"/>
    <m/>
    <m/>
    <m/>
    <m/>
    <m/>
    <m/>
    <s v=""/>
    <x v="4"/>
    <m/>
    <m/>
    <s v=""/>
  </r>
  <r>
    <s v="F062"/>
    <m/>
    <m/>
    <m/>
    <m/>
    <m/>
    <m/>
    <s v=""/>
    <x v="4"/>
    <m/>
    <m/>
    <s v=""/>
  </r>
  <r>
    <s v="F063"/>
    <m/>
    <m/>
    <m/>
    <m/>
    <m/>
    <m/>
    <s v=""/>
    <x v="4"/>
    <m/>
    <m/>
    <s v=""/>
  </r>
  <r>
    <s v="F064"/>
    <m/>
    <m/>
    <m/>
    <m/>
    <m/>
    <m/>
    <s v=""/>
    <x v="4"/>
    <m/>
    <m/>
    <s v=""/>
  </r>
  <r>
    <s v="F065"/>
    <m/>
    <m/>
    <m/>
    <m/>
    <m/>
    <m/>
    <s v=""/>
    <x v="4"/>
    <m/>
    <m/>
    <s v=""/>
  </r>
  <r>
    <s v="F066"/>
    <m/>
    <m/>
    <m/>
    <m/>
    <m/>
    <m/>
    <s v=""/>
    <x v="4"/>
    <m/>
    <m/>
    <s v=""/>
  </r>
  <r>
    <s v="F067"/>
    <m/>
    <m/>
    <m/>
    <m/>
    <m/>
    <m/>
    <s v=""/>
    <x v="4"/>
    <m/>
    <m/>
    <s v=""/>
  </r>
  <r>
    <s v="F068"/>
    <m/>
    <m/>
    <m/>
    <m/>
    <m/>
    <m/>
    <s v=""/>
    <x v="4"/>
    <m/>
    <m/>
    <s v=""/>
  </r>
  <r>
    <s v="F069"/>
    <m/>
    <m/>
    <m/>
    <m/>
    <m/>
    <m/>
    <s v=""/>
    <x v="4"/>
    <m/>
    <m/>
    <s v=""/>
  </r>
  <r>
    <s v="F070"/>
    <m/>
    <m/>
    <m/>
    <m/>
    <m/>
    <m/>
    <s v=""/>
    <x v="4"/>
    <m/>
    <m/>
    <s v=""/>
  </r>
  <r>
    <s v="F071"/>
    <m/>
    <m/>
    <m/>
    <m/>
    <m/>
    <m/>
    <s v=""/>
    <x v="4"/>
    <m/>
    <m/>
    <s v=""/>
  </r>
  <r>
    <s v="F072"/>
    <m/>
    <m/>
    <m/>
    <m/>
    <m/>
    <m/>
    <s v=""/>
    <x v="4"/>
    <m/>
    <m/>
    <s v=""/>
  </r>
  <r>
    <s v="F073"/>
    <m/>
    <m/>
    <m/>
    <m/>
    <m/>
    <m/>
    <s v=""/>
    <x v="4"/>
    <m/>
    <m/>
    <s v=""/>
  </r>
  <r>
    <s v="F074"/>
    <m/>
    <m/>
    <m/>
    <m/>
    <m/>
    <m/>
    <s v=""/>
    <x v="4"/>
    <m/>
    <m/>
    <s v=""/>
  </r>
  <r>
    <s v="F075"/>
    <m/>
    <m/>
    <m/>
    <m/>
    <m/>
    <m/>
    <s v=""/>
    <x v="4"/>
    <m/>
    <m/>
    <s v=""/>
  </r>
  <r>
    <s v="F076"/>
    <m/>
    <m/>
    <m/>
    <m/>
    <m/>
    <m/>
    <s v=""/>
    <x v="4"/>
    <m/>
    <m/>
    <s v=""/>
  </r>
  <r>
    <s v="F077"/>
    <m/>
    <m/>
    <m/>
    <m/>
    <m/>
    <m/>
    <s v=""/>
    <x v="4"/>
    <m/>
    <m/>
    <s v=""/>
  </r>
  <r>
    <s v="F078"/>
    <m/>
    <m/>
    <m/>
    <m/>
    <m/>
    <m/>
    <s v=""/>
    <x v="4"/>
    <m/>
    <m/>
    <s v=""/>
  </r>
  <r>
    <s v="F079"/>
    <m/>
    <m/>
    <m/>
    <m/>
    <m/>
    <m/>
    <s v=""/>
    <x v="4"/>
    <m/>
    <m/>
    <s v=""/>
  </r>
  <r>
    <s v="F080"/>
    <m/>
    <m/>
    <m/>
    <m/>
    <m/>
    <m/>
    <s v=""/>
    <x v="4"/>
    <m/>
    <m/>
    <s v=""/>
  </r>
  <r>
    <s v="F081"/>
    <m/>
    <m/>
    <m/>
    <m/>
    <m/>
    <m/>
    <s v=""/>
    <x v="4"/>
    <m/>
    <m/>
    <s v=""/>
  </r>
  <r>
    <s v="F082"/>
    <m/>
    <m/>
    <m/>
    <m/>
    <m/>
    <m/>
    <s v=""/>
    <x v="4"/>
    <m/>
    <m/>
    <s v=""/>
  </r>
  <r>
    <s v="F083"/>
    <m/>
    <m/>
    <m/>
    <m/>
    <m/>
    <m/>
    <s v=""/>
    <x v="4"/>
    <m/>
    <m/>
    <s v=""/>
  </r>
  <r>
    <s v="F084"/>
    <m/>
    <m/>
    <m/>
    <m/>
    <m/>
    <m/>
    <s v=""/>
    <x v="4"/>
    <m/>
    <m/>
    <s v=""/>
  </r>
  <r>
    <s v="F085"/>
    <m/>
    <m/>
    <m/>
    <m/>
    <m/>
    <m/>
    <s v=""/>
    <x v="4"/>
    <m/>
    <m/>
    <s v=""/>
  </r>
  <r>
    <s v="F086"/>
    <m/>
    <m/>
    <m/>
    <m/>
    <m/>
    <m/>
    <s v=""/>
    <x v="4"/>
    <m/>
    <m/>
    <s v=""/>
  </r>
  <r>
    <s v="F087"/>
    <m/>
    <m/>
    <m/>
    <m/>
    <m/>
    <m/>
    <s v=""/>
    <x v="4"/>
    <m/>
    <m/>
    <s v=""/>
  </r>
  <r>
    <s v="F088"/>
    <m/>
    <m/>
    <m/>
    <m/>
    <m/>
    <m/>
    <s v=""/>
    <x v="4"/>
    <m/>
    <m/>
    <s v=""/>
  </r>
  <r>
    <s v="F089"/>
    <m/>
    <m/>
    <m/>
    <m/>
    <m/>
    <m/>
    <s v=""/>
    <x v="4"/>
    <m/>
    <m/>
    <s v=""/>
  </r>
  <r>
    <s v="F090"/>
    <m/>
    <m/>
    <m/>
    <m/>
    <m/>
    <m/>
    <s v=""/>
    <x v="4"/>
    <m/>
    <m/>
    <s v=""/>
  </r>
  <r>
    <s v="F091"/>
    <m/>
    <m/>
    <m/>
    <m/>
    <m/>
    <m/>
    <s v=""/>
    <x v="4"/>
    <m/>
    <m/>
    <s v=""/>
  </r>
  <r>
    <s v="F092"/>
    <m/>
    <m/>
    <m/>
    <m/>
    <m/>
    <m/>
    <s v=""/>
    <x v="4"/>
    <m/>
    <m/>
    <s v=""/>
  </r>
  <r>
    <s v="F093"/>
    <m/>
    <m/>
    <m/>
    <m/>
    <m/>
    <m/>
    <s v=""/>
    <x v="4"/>
    <m/>
    <m/>
    <s v=""/>
  </r>
  <r>
    <s v="F094"/>
    <m/>
    <m/>
    <m/>
    <m/>
    <m/>
    <m/>
    <s v=""/>
    <x v="4"/>
    <m/>
    <m/>
    <s v=""/>
  </r>
  <r>
    <s v="F095"/>
    <m/>
    <m/>
    <m/>
    <m/>
    <m/>
    <m/>
    <s v=""/>
    <x v="4"/>
    <m/>
    <m/>
    <s v=""/>
  </r>
  <r>
    <s v="F096"/>
    <m/>
    <m/>
    <m/>
    <m/>
    <m/>
    <m/>
    <s v=""/>
    <x v="4"/>
    <m/>
    <m/>
    <s v=""/>
  </r>
  <r>
    <s v="F097"/>
    <m/>
    <m/>
    <m/>
    <m/>
    <m/>
    <m/>
    <s v=""/>
    <x v="4"/>
    <m/>
    <m/>
    <s v=""/>
  </r>
  <r>
    <s v="F098"/>
    <m/>
    <m/>
    <m/>
    <m/>
    <m/>
    <m/>
    <s v=""/>
    <x v="4"/>
    <m/>
    <m/>
    <s v=""/>
  </r>
  <r>
    <s v="F099"/>
    <m/>
    <m/>
    <m/>
    <m/>
    <m/>
    <m/>
    <s v=""/>
    <x v="4"/>
    <m/>
    <m/>
    <s v=""/>
  </r>
  <r>
    <s v="F100"/>
    <m/>
    <m/>
    <m/>
    <m/>
    <m/>
    <m/>
    <s v=""/>
    <x v="4"/>
    <m/>
    <m/>
    <s v=""/>
  </r>
  <r>
    <s v="F101"/>
    <m/>
    <m/>
    <m/>
    <m/>
    <m/>
    <m/>
    <s v=""/>
    <x v="4"/>
    <m/>
    <m/>
    <s v=""/>
  </r>
  <r>
    <s v="F102"/>
    <m/>
    <m/>
    <m/>
    <m/>
    <m/>
    <m/>
    <s v=""/>
    <x v="4"/>
    <m/>
    <m/>
    <s v=""/>
  </r>
  <r>
    <s v="F103"/>
    <m/>
    <m/>
    <m/>
    <m/>
    <m/>
    <m/>
    <s v=""/>
    <x v="4"/>
    <m/>
    <m/>
    <s v=""/>
  </r>
  <r>
    <s v="F104"/>
    <m/>
    <m/>
    <m/>
    <m/>
    <m/>
    <m/>
    <s v=""/>
    <x v="4"/>
    <m/>
    <m/>
    <s v=""/>
  </r>
  <r>
    <s v="F105"/>
    <m/>
    <m/>
    <m/>
    <m/>
    <m/>
    <m/>
    <s v=""/>
    <x v="4"/>
    <m/>
    <m/>
    <s v=""/>
  </r>
  <r>
    <s v="F106"/>
    <m/>
    <m/>
    <m/>
    <m/>
    <m/>
    <m/>
    <s v=""/>
    <x v="4"/>
    <m/>
    <m/>
    <s v=""/>
  </r>
  <r>
    <s v="F107"/>
    <m/>
    <m/>
    <m/>
    <m/>
    <m/>
    <m/>
    <s v=""/>
    <x v="4"/>
    <m/>
    <m/>
    <s v=""/>
  </r>
  <r>
    <s v="F108"/>
    <m/>
    <m/>
    <m/>
    <m/>
    <m/>
    <m/>
    <s v=""/>
    <x v="4"/>
    <m/>
    <m/>
    <s v=""/>
  </r>
  <r>
    <s v="F109"/>
    <m/>
    <m/>
    <m/>
    <m/>
    <m/>
    <m/>
    <s v=""/>
    <x v="4"/>
    <m/>
    <m/>
    <s v=""/>
  </r>
  <r>
    <s v="F110"/>
    <m/>
    <m/>
    <m/>
    <m/>
    <m/>
    <m/>
    <s v=""/>
    <x v="4"/>
    <m/>
    <m/>
    <s v=""/>
  </r>
  <r>
    <s v="F111"/>
    <m/>
    <m/>
    <m/>
    <m/>
    <m/>
    <m/>
    <s v=""/>
    <x v="4"/>
    <m/>
    <m/>
    <s v=""/>
  </r>
  <r>
    <s v="F112"/>
    <m/>
    <m/>
    <m/>
    <m/>
    <m/>
    <m/>
    <s v=""/>
    <x v="4"/>
    <m/>
    <m/>
    <s v=""/>
  </r>
  <r>
    <s v="F113"/>
    <m/>
    <m/>
    <m/>
    <m/>
    <m/>
    <m/>
    <s v=""/>
    <x v="4"/>
    <m/>
    <m/>
    <s v=""/>
  </r>
  <r>
    <s v="F114"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  <r>
    <m/>
    <m/>
    <m/>
    <m/>
    <m/>
    <m/>
    <m/>
    <s v=""/>
    <x v="4"/>
    <m/>
    <m/>
    <s v="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33">
  <r>
    <s v="F001"/>
    <x v="0"/>
    <s v="Produits frais"/>
    <s v="beurre plaquette 500 gr"/>
    <s v="kg"/>
    <n v="2.85"/>
    <n v="2"/>
    <n v="5.7"/>
    <s v="Fournisseur 1"/>
    <m/>
    <n v="0.5"/>
    <s v=""/>
  </r>
  <r>
    <s v="F002"/>
    <x v="1"/>
    <s v="Linge"/>
    <s v="Serviettes de table"/>
    <s v="unité"/>
    <n v="4.9000000000000004"/>
    <n v="25"/>
    <n v="37"/>
    <s v="Fournisseur 2"/>
    <m/>
    <n v="20"/>
    <s v=""/>
  </r>
  <r>
    <s v="F003"/>
    <x v="2"/>
    <s v="Vins"/>
    <s v="Carton de XXXX"/>
    <s v="unité"/>
    <n v="64.5"/>
    <n v="6"/>
    <n v="387"/>
    <s v="Fournisseur 3"/>
    <m/>
    <n v="3"/>
    <s v=""/>
  </r>
  <r>
    <s v="F004"/>
    <x v="0"/>
    <s v="Produits frais"/>
    <s v="Carottes"/>
    <s v="kg"/>
    <n v="2.4900000000000002"/>
    <n v="3"/>
    <n v="7.4700000000000006"/>
    <s v="Fournisseur 1"/>
    <m/>
    <n v="1"/>
    <s v=""/>
  </r>
  <r>
    <s v="F005"/>
    <x v="0"/>
    <s v="Viandes et poissons"/>
    <s v="Saumon d'Ecosse"/>
    <s v="kg"/>
    <n v="26.45"/>
    <n v="1.5"/>
    <n v="39.674999999999997"/>
    <s v="Fournisseur 4"/>
    <m/>
    <n v="1"/>
    <s v=""/>
  </r>
  <r>
    <s v="F006"/>
    <x v="1"/>
    <s v="Herbes et épices"/>
    <s v="Piment"/>
    <s v="kg"/>
    <n v="75"/>
    <n v="0.25"/>
    <n v="18.75"/>
    <s v="Fournisseur 1"/>
    <m/>
    <n v="0.2"/>
    <s v=""/>
  </r>
  <r>
    <s v="F007"/>
    <x v="1"/>
    <s v="Herbes et épices"/>
    <s v="Safran"/>
    <s v="gramme"/>
    <n v="45"/>
    <n v="3"/>
    <n v="135"/>
    <s v="Fournisseur 1"/>
    <m/>
    <n v="1"/>
    <s v=""/>
  </r>
  <r>
    <s v="F008"/>
    <x v="1"/>
    <s v="Boulangerie"/>
    <s v="Farine de seigle"/>
    <s v="kg"/>
    <n v="3.25"/>
    <n v="6"/>
    <n v="19.5"/>
    <s v="Fournisseur 1"/>
    <m/>
    <n v="3"/>
    <s v=""/>
  </r>
  <r>
    <s v="F009"/>
    <x v="3"/>
    <s v="Viandes et poissons"/>
    <s v="Œufs"/>
    <s v="douzaine"/>
    <n v="4.4000000000000004"/>
    <n v="1"/>
    <n v="4.4000000000000004"/>
    <s v="Fournisseur 1"/>
    <m/>
    <n v="2"/>
    <s v="Alerte !"/>
  </r>
  <r>
    <s v="F010"/>
    <x v="4"/>
    <m/>
    <m/>
    <m/>
    <m/>
    <m/>
    <m/>
    <m/>
    <m/>
    <m/>
    <s v=""/>
  </r>
  <r>
    <s v="F011"/>
    <x v="4"/>
    <m/>
    <m/>
    <m/>
    <m/>
    <m/>
    <s v=""/>
    <m/>
    <m/>
    <m/>
    <s v=""/>
  </r>
  <r>
    <s v="F012"/>
    <x v="4"/>
    <m/>
    <m/>
    <m/>
    <m/>
    <m/>
    <s v=""/>
    <m/>
    <m/>
    <m/>
    <s v=""/>
  </r>
  <r>
    <s v="F013"/>
    <x v="4"/>
    <m/>
    <m/>
    <m/>
    <m/>
    <m/>
    <s v=""/>
    <m/>
    <m/>
    <m/>
    <s v=""/>
  </r>
  <r>
    <s v="F014"/>
    <x v="4"/>
    <m/>
    <m/>
    <m/>
    <m/>
    <m/>
    <s v=""/>
    <m/>
    <m/>
    <m/>
    <s v=""/>
  </r>
  <r>
    <s v="F015"/>
    <x v="4"/>
    <m/>
    <m/>
    <m/>
    <m/>
    <m/>
    <s v=""/>
    <m/>
    <m/>
    <m/>
    <s v=""/>
  </r>
  <r>
    <s v="F016"/>
    <x v="4"/>
    <m/>
    <m/>
    <m/>
    <m/>
    <m/>
    <s v=""/>
    <m/>
    <m/>
    <m/>
    <s v=""/>
  </r>
  <r>
    <s v="F017"/>
    <x v="4"/>
    <m/>
    <m/>
    <m/>
    <m/>
    <m/>
    <s v=""/>
    <m/>
    <m/>
    <m/>
    <s v=""/>
  </r>
  <r>
    <s v="F018"/>
    <x v="4"/>
    <m/>
    <m/>
    <m/>
    <m/>
    <m/>
    <s v=""/>
    <m/>
    <m/>
    <m/>
    <s v=""/>
  </r>
  <r>
    <s v="F019"/>
    <x v="4"/>
    <m/>
    <m/>
    <m/>
    <m/>
    <m/>
    <s v=""/>
    <m/>
    <m/>
    <m/>
    <s v=""/>
  </r>
  <r>
    <s v="F020"/>
    <x v="4"/>
    <m/>
    <m/>
    <m/>
    <m/>
    <m/>
    <s v=""/>
    <m/>
    <m/>
    <m/>
    <s v=""/>
  </r>
  <r>
    <s v="F021"/>
    <x v="4"/>
    <m/>
    <m/>
    <m/>
    <m/>
    <m/>
    <s v=""/>
    <m/>
    <m/>
    <m/>
    <s v=""/>
  </r>
  <r>
    <s v="F022"/>
    <x v="4"/>
    <m/>
    <m/>
    <m/>
    <m/>
    <m/>
    <s v=""/>
    <m/>
    <m/>
    <m/>
    <s v=""/>
  </r>
  <r>
    <s v="F023"/>
    <x v="4"/>
    <m/>
    <m/>
    <m/>
    <m/>
    <m/>
    <s v=""/>
    <m/>
    <m/>
    <m/>
    <s v=""/>
  </r>
  <r>
    <s v="F024"/>
    <x v="4"/>
    <m/>
    <m/>
    <m/>
    <m/>
    <m/>
    <s v=""/>
    <m/>
    <m/>
    <m/>
    <s v=""/>
  </r>
  <r>
    <s v="F025"/>
    <x v="4"/>
    <m/>
    <m/>
    <m/>
    <m/>
    <m/>
    <s v=""/>
    <m/>
    <m/>
    <m/>
    <s v=""/>
  </r>
  <r>
    <s v="F026"/>
    <x v="4"/>
    <m/>
    <m/>
    <m/>
    <m/>
    <m/>
    <s v=""/>
    <m/>
    <m/>
    <m/>
    <s v=""/>
  </r>
  <r>
    <s v="F027"/>
    <x v="4"/>
    <m/>
    <m/>
    <m/>
    <m/>
    <m/>
    <s v=""/>
    <m/>
    <m/>
    <m/>
    <s v=""/>
  </r>
  <r>
    <s v="F028"/>
    <x v="4"/>
    <m/>
    <m/>
    <m/>
    <m/>
    <m/>
    <s v=""/>
    <m/>
    <m/>
    <m/>
    <s v=""/>
  </r>
  <r>
    <s v="F029"/>
    <x v="4"/>
    <m/>
    <m/>
    <m/>
    <m/>
    <m/>
    <s v=""/>
    <m/>
    <m/>
    <m/>
    <s v=""/>
  </r>
  <r>
    <s v="F030"/>
    <x v="4"/>
    <m/>
    <m/>
    <m/>
    <m/>
    <m/>
    <s v=""/>
    <m/>
    <m/>
    <m/>
    <s v=""/>
  </r>
  <r>
    <s v="F031"/>
    <x v="4"/>
    <m/>
    <m/>
    <m/>
    <m/>
    <m/>
    <s v=""/>
    <m/>
    <m/>
    <m/>
    <s v=""/>
  </r>
  <r>
    <s v="F032"/>
    <x v="4"/>
    <m/>
    <m/>
    <m/>
    <m/>
    <m/>
    <s v=""/>
    <m/>
    <m/>
    <m/>
    <s v=""/>
  </r>
  <r>
    <s v="F033"/>
    <x v="4"/>
    <m/>
    <m/>
    <m/>
    <m/>
    <m/>
    <s v=""/>
    <m/>
    <m/>
    <m/>
    <s v=""/>
  </r>
  <r>
    <s v="F034"/>
    <x v="4"/>
    <m/>
    <m/>
    <m/>
    <m/>
    <m/>
    <s v=""/>
    <m/>
    <m/>
    <m/>
    <s v=""/>
  </r>
  <r>
    <s v="F035"/>
    <x v="4"/>
    <m/>
    <m/>
    <m/>
    <m/>
    <m/>
    <s v=""/>
    <m/>
    <m/>
    <m/>
    <s v=""/>
  </r>
  <r>
    <s v="F036"/>
    <x v="4"/>
    <m/>
    <m/>
    <m/>
    <m/>
    <m/>
    <s v=""/>
    <m/>
    <m/>
    <m/>
    <s v=""/>
  </r>
  <r>
    <s v="F037"/>
    <x v="4"/>
    <m/>
    <m/>
    <m/>
    <m/>
    <m/>
    <s v=""/>
    <m/>
    <m/>
    <m/>
    <s v=""/>
  </r>
  <r>
    <s v="F038"/>
    <x v="4"/>
    <m/>
    <m/>
    <m/>
    <m/>
    <m/>
    <s v=""/>
    <m/>
    <m/>
    <m/>
    <s v=""/>
  </r>
  <r>
    <s v="F039"/>
    <x v="4"/>
    <m/>
    <m/>
    <m/>
    <m/>
    <m/>
    <s v=""/>
    <m/>
    <m/>
    <m/>
    <s v=""/>
  </r>
  <r>
    <s v="F040"/>
    <x v="4"/>
    <m/>
    <m/>
    <m/>
    <m/>
    <m/>
    <s v=""/>
    <m/>
    <m/>
    <m/>
    <s v=""/>
  </r>
  <r>
    <s v="F041"/>
    <x v="4"/>
    <m/>
    <m/>
    <m/>
    <m/>
    <m/>
    <s v=""/>
    <m/>
    <m/>
    <m/>
    <s v=""/>
  </r>
  <r>
    <s v="F042"/>
    <x v="4"/>
    <m/>
    <m/>
    <m/>
    <m/>
    <m/>
    <s v=""/>
    <m/>
    <m/>
    <m/>
    <s v=""/>
  </r>
  <r>
    <s v="F043"/>
    <x v="4"/>
    <m/>
    <m/>
    <m/>
    <m/>
    <m/>
    <s v=""/>
    <m/>
    <m/>
    <m/>
    <s v=""/>
  </r>
  <r>
    <s v="F044"/>
    <x v="4"/>
    <m/>
    <m/>
    <m/>
    <m/>
    <m/>
    <s v=""/>
    <m/>
    <m/>
    <m/>
    <s v=""/>
  </r>
  <r>
    <s v="F045"/>
    <x v="4"/>
    <m/>
    <m/>
    <m/>
    <m/>
    <m/>
    <s v=""/>
    <m/>
    <m/>
    <m/>
    <s v=""/>
  </r>
  <r>
    <s v="F046"/>
    <x v="4"/>
    <m/>
    <m/>
    <m/>
    <m/>
    <m/>
    <s v=""/>
    <m/>
    <m/>
    <m/>
    <s v=""/>
  </r>
  <r>
    <s v="F047"/>
    <x v="4"/>
    <m/>
    <m/>
    <m/>
    <m/>
    <m/>
    <s v=""/>
    <m/>
    <m/>
    <m/>
    <s v=""/>
  </r>
  <r>
    <s v="F048"/>
    <x v="4"/>
    <m/>
    <m/>
    <m/>
    <m/>
    <m/>
    <s v=""/>
    <m/>
    <m/>
    <m/>
    <s v=""/>
  </r>
  <r>
    <s v="F049"/>
    <x v="4"/>
    <m/>
    <m/>
    <m/>
    <m/>
    <m/>
    <s v=""/>
    <m/>
    <m/>
    <m/>
    <s v=""/>
  </r>
  <r>
    <s v="F050"/>
    <x v="4"/>
    <m/>
    <m/>
    <m/>
    <m/>
    <m/>
    <s v=""/>
    <m/>
    <m/>
    <m/>
    <s v=""/>
  </r>
  <r>
    <s v="F051"/>
    <x v="4"/>
    <m/>
    <m/>
    <m/>
    <m/>
    <m/>
    <s v=""/>
    <m/>
    <m/>
    <m/>
    <s v=""/>
  </r>
  <r>
    <s v="F052"/>
    <x v="4"/>
    <m/>
    <m/>
    <m/>
    <m/>
    <m/>
    <s v=""/>
    <m/>
    <m/>
    <m/>
    <s v=""/>
  </r>
  <r>
    <s v="F053"/>
    <x v="4"/>
    <m/>
    <m/>
    <m/>
    <m/>
    <m/>
    <s v=""/>
    <m/>
    <m/>
    <m/>
    <s v=""/>
  </r>
  <r>
    <s v="F054"/>
    <x v="4"/>
    <m/>
    <m/>
    <m/>
    <m/>
    <m/>
    <s v=""/>
    <m/>
    <m/>
    <m/>
    <s v=""/>
  </r>
  <r>
    <s v="F055"/>
    <x v="4"/>
    <m/>
    <m/>
    <m/>
    <m/>
    <m/>
    <s v=""/>
    <m/>
    <m/>
    <m/>
    <s v=""/>
  </r>
  <r>
    <s v="F056"/>
    <x v="4"/>
    <m/>
    <m/>
    <m/>
    <m/>
    <m/>
    <s v=""/>
    <m/>
    <m/>
    <m/>
    <s v=""/>
  </r>
  <r>
    <s v="F057"/>
    <x v="4"/>
    <m/>
    <m/>
    <m/>
    <m/>
    <m/>
    <s v=""/>
    <m/>
    <m/>
    <m/>
    <s v=""/>
  </r>
  <r>
    <s v="F058"/>
    <x v="4"/>
    <m/>
    <m/>
    <m/>
    <m/>
    <m/>
    <s v=""/>
    <m/>
    <m/>
    <m/>
    <s v=""/>
  </r>
  <r>
    <s v="F059"/>
    <x v="4"/>
    <m/>
    <m/>
    <m/>
    <m/>
    <m/>
    <s v=""/>
    <m/>
    <m/>
    <m/>
    <s v=""/>
  </r>
  <r>
    <s v="F060"/>
    <x v="4"/>
    <m/>
    <m/>
    <m/>
    <m/>
    <m/>
    <s v=""/>
    <m/>
    <m/>
    <m/>
    <s v=""/>
  </r>
  <r>
    <s v="F061"/>
    <x v="4"/>
    <m/>
    <m/>
    <m/>
    <m/>
    <m/>
    <s v=""/>
    <m/>
    <m/>
    <m/>
    <s v=""/>
  </r>
  <r>
    <s v="F062"/>
    <x v="4"/>
    <m/>
    <m/>
    <m/>
    <m/>
    <m/>
    <s v=""/>
    <m/>
    <m/>
    <m/>
    <s v=""/>
  </r>
  <r>
    <s v="F063"/>
    <x v="4"/>
    <m/>
    <m/>
    <m/>
    <m/>
    <m/>
    <s v=""/>
    <m/>
    <m/>
    <m/>
    <s v=""/>
  </r>
  <r>
    <s v="F064"/>
    <x v="4"/>
    <m/>
    <m/>
    <m/>
    <m/>
    <m/>
    <s v=""/>
    <m/>
    <m/>
    <m/>
    <s v=""/>
  </r>
  <r>
    <s v="F065"/>
    <x v="4"/>
    <m/>
    <m/>
    <m/>
    <m/>
    <m/>
    <s v=""/>
    <m/>
    <m/>
    <m/>
    <s v=""/>
  </r>
  <r>
    <s v="F066"/>
    <x v="4"/>
    <m/>
    <m/>
    <m/>
    <m/>
    <m/>
    <s v=""/>
    <m/>
    <m/>
    <m/>
    <s v=""/>
  </r>
  <r>
    <s v="F067"/>
    <x v="4"/>
    <m/>
    <m/>
    <m/>
    <m/>
    <m/>
    <s v=""/>
    <m/>
    <m/>
    <m/>
    <s v=""/>
  </r>
  <r>
    <s v="F068"/>
    <x v="4"/>
    <m/>
    <m/>
    <m/>
    <m/>
    <m/>
    <s v=""/>
    <m/>
    <m/>
    <m/>
    <s v=""/>
  </r>
  <r>
    <s v="F069"/>
    <x v="4"/>
    <m/>
    <m/>
    <m/>
    <m/>
    <m/>
    <s v=""/>
    <m/>
    <m/>
    <m/>
    <s v=""/>
  </r>
  <r>
    <s v="F070"/>
    <x v="4"/>
    <m/>
    <m/>
    <m/>
    <m/>
    <m/>
    <s v=""/>
    <m/>
    <m/>
    <m/>
    <s v=""/>
  </r>
  <r>
    <s v="F071"/>
    <x v="4"/>
    <m/>
    <m/>
    <m/>
    <m/>
    <m/>
    <s v=""/>
    <m/>
    <m/>
    <m/>
    <s v=""/>
  </r>
  <r>
    <s v="F072"/>
    <x v="4"/>
    <m/>
    <m/>
    <m/>
    <m/>
    <m/>
    <s v=""/>
    <m/>
    <m/>
    <m/>
    <s v=""/>
  </r>
  <r>
    <s v="F073"/>
    <x v="4"/>
    <m/>
    <m/>
    <m/>
    <m/>
    <m/>
    <s v=""/>
    <m/>
    <m/>
    <m/>
    <s v=""/>
  </r>
  <r>
    <s v="F074"/>
    <x v="4"/>
    <m/>
    <m/>
    <m/>
    <m/>
    <m/>
    <s v=""/>
    <m/>
    <m/>
    <m/>
    <s v=""/>
  </r>
  <r>
    <s v="F075"/>
    <x v="4"/>
    <m/>
    <m/>
    <m/>
    <m/>
    <m/>
    <s v=""/>
    <m/>
    <m/>
    <m/>
    <s v=""/>
  </r>
  <r>
    <s v="F076"/>
    <x v="4"/>
    <m/>
    <m/>
    <m/>
    <m/>
    <m/>
    <s v=""/>
    <m/>
    <m/>
    <m/>
    <s v=""/>
  </r>
  <r>
    <s v="F077"/>
    <x v="4"/>
    <m/>
    <m/>
    <m/>
    <m/>
    <m/>
    <s v=""/>
    <m/>
    <m/>
    <m/>
    <s v=""/>
  </r>
  <r>
    <s v="F078"/>
    <x v="4"/>
    <m/>
    <m/>
    <m/>
    <m/>
    <m/>
    <s v=""/>
    <m/>
    <m/>
    <m/>
    <s v=""/>
  </r>
  <r>
    <s v="F079"/>
    <x v="4"/>
    <m/>
    <m/>
    <m/>
    <m/>
    <m/>
    <s v=""/>
    <m/>
    <m/>
    <m/>
    <s v=""/>
  </r>
  <r>
    <s v="F080"/>
    <x v="4"/>
    <m/>
    <m/>
    <m/>
    <m/>
    <m/>
    <s v=""/>
    <m/>
    <m/>
    <m/>
    <s v=""/>
  </r>
  <r>
    <s v="F081"/>
    <x v="4"/>
    <m/>
    <m/>
    <m/>
    <m/>
    <m/>
    <s v=""/>
    <m/>
    <m/>
    <m/>
    <s v=""/>
  </r>
  <r>
    <s v="F082"/>
    <x v="4"/>
    <m/>
    <m/>
    <m/>
    <m/>
    <m/>
    <s v=""/>
    <m/>
    <m/>
    <m/>
    <s v=""/>
  </r>
  <r>
    <s v="F083"/>
    <x v="4"/>
    <m/>
    <m/>
    <m/>
    <m/>
    <m/>
    <s v=""/>
    <m/>
    <m/>
    <m/>
    <s v=""/>
  </r>
  <r>
    <s v="F084"/>
    <x v="4"/>
    <m/>
    <m/>
    <m/>
    <m/>
    <m/>
    <s v=""/>
    <m/>
    <m/>
    <m/>
    <s v=""/>
  </r>
  <r>
    <s v="F085"/>
    <x v="4"/>
    <m/>
    <m/>
    <m/>
    <m/>
    <m/>
    <s v=""/>
    <m/>
    <m/>
    <m/>
    <s v=""/>
  </r>
  <r>
    <s v="F086"/>
    <x v="4"/>
    <m/>
    <m/>
    <m/>
    <m/>
    <m/>
    <s v=""/>
    <m/>
    <m/>
    <m/>
    <s v=""/>
  </r>
  <r>
    <s v="F087"/>
    <x v="4"/>
    <m/>
    <m/>
    <m/>
    <m/>
    <m/>
    <s v=""/>
    <m/>
    <m/>
    <m/>
    <s v=""/>
  </r>
  <r>
    <s v="F088"/>
    <x v="4"/>
    <m/>
    <m/>
    <m/>
    <m/>
    <m/>
    <s v=""/>
    <m/>
    <m/>
    <m/>
    <s v=""/>
  </r>
  <r>
    <s v="F089"/>
    <x v="4"/>
    <m/>
    <m/>
    <m/>
    <m/>
    <m/>
    <s v=""/>
    <m/>
    <m/>
    <m/>
    <s v=""/>
  </r>
  <r>
    <s v="F090"/>
    <x v="4"/>
    <m/>
    <m/>
    <m/>
    <m/>
    <m/>
    <s v=""/>
    <m/>
    <m/>
    <m/>
    <s v=""/>
  </r>
  <r>
    <s v="F091"/>
    <x v="4"/>
    <m/>
    <m/>
    <m/>
    <m/>
    <m/>
    <s v=""/>
    <m/>
    <m/>
    <m/>
    <s v=""/>
  </r>
  <r>
    <s v="F092"/>
    <x v="4"/>
    <m/>
    <m/>
    <m/>
    <m/>
    <m/>
    <s v=""/>
    <m/>
    <m/>
    <m/>
    <s v=""/>
  </r>
  <r>
    <s v="F093"/>
    <x v="4"/>
    <m/>
    <m/>
    <m/>
    <m/>
    <m/>
    <s v=""/>
    <m/>
    <m/>
    <m/>
    <s v=""/>
  </r>
  <r>
    <s v="F094"/>
    <x v="4"/>
    <m/>
    <m/>
    <m/>
    <m/>
    <m/>
    <s v=""/>
    <m/>
    <m/>
    <m/>
    <s v=""/>
  </r>
  <r>
    <s v="F095"/>
    <x v="4"/>
    <m/>
    <m/>
    <m/>
    <m/>
    <m/>
    <s v=""/>
    <m/>
    <m/>
    <m/>
    <s v=""/>
  </r>
  <r>
    <s v="F096"/>
    <x v="4"/>
    <m/>
    <m/>
    <m/>
    <m/>
    <m/>
    <s v=""/>
    <m/>
    <m/>
    <m/>
    <s v=""/>
  </r>
  <r>
    <s v="F097"/>
    <x v="4"/>
    <m/>
    <m/>
    <m/>
    <m/>
    <m/>
    <s v=""/>
    <m/>
    <m/>
    <m/>
    <s v=""/>
  </r>
  <r>
    <s v="F098"/>
    <x v="4"/>
    <m/>
    <m/>
    <m/>
    <m/>
    <m/>
    <s v=""/>
    <m/>
    <m/>
    <m/>
    <s v=""/>
  </r>
  <r>
    <s v="F099"/>
    <x v="4"/>
    <m/>
    <m/>
    <m/>
    <m/>
    <m/>
    <s v=""/>
    <m/>
    <m/>
    <m/>
    <s v=""/>
  </r>
  <r>
    <s v="F100"/>
    <x v="4"/>
    <m/>
    <m/>
    <m/>
    <m/>
    <m/>
    <s v=""/>
    <m/>
    <m/>
    <m/>
    <s v=""/>
  </r>
  <r>
    <s v="F101"/>
    <x v="4"/>
    <m/>
    <m/>
    <m/>
    <m/>
    <m/>
    <s v=""/>
    <m/>
    <m/>
    <m/>
    <s v=""/>
  </r>
  <r>
    <s v="F102"/>
    <x v="4"/>
    <m/>
    <m/>
    <m/>
    <m/>
    <m/>
    <s v=""/>
    <m/>
    <m/>
    <m/>
    <s v=""/>
  </r>
  <r>
    <s v="F103"/>
    <x v="4"/>
    <m/>
    <m/>
    <m/>
    <m/>
    <m/>
    <s v=""/>
    <m/>
    <m/>
    <m/>
    <s v=""/>
  </r>
  <r>
    <s v="F104"/>
    <x v="4"/>
    <m/>
    <m/>
    <m/>
    <m/>
    <m/>
    <s v=""/>
    <m/>
    <m/>
    <m/>
    <s v=""/>
  </r>
  <r>
    <s v="F105"/>
    <x v="4"/>
    <m/>
    <m/>
    <m/>
    <m/>
    <m/>
    <s v=""/>
    <m/>
    <m/>
    <m/>
    <s v=""/>
  </r>
  <r>
    <s v="F106"/>
    <x v="4"/>
    <m/>
    <m/>
    <m/>
    <m/>
    <m/>
    <s v=""/>
    <m/>
    <m/>
    <m/>
    <s v=""/>
  </r>
  <r>
    <s v="F107"/>
    <x v="4"/>
    <m/>
    <m/>
    <m/>
    <m/>
    <m/>
    <s v=""/>
    <m/>
    <m/>
    <m/>
    <s v=""/>
  </r>
  <r>
    <s v="F108"/>
    <x v="4"/>
    <m/>
    <m/>
    <m/>
    <m/>
    <m/>
    <s v=""/>
    <m/>
    <m/>
    <m/>
    <s v=""/>
  </r>
  <r>
    <s v="F109"/>
    <x v="4"/>
    <m/>
    <m/>
    <m/>
    <m/>
    <m/>
    <s v=""/>
    <m/>
    <m/>
    <m/>
    <s v=""/>
  </r>
  <r>
    <s v="F110"/>
    <x v="4"/>
    <m/>
    <m/>
    <m/>
    <m/>
    <m/>
    <s v=""/>
    <m/>
    <m/>
    <m/>
    <s v=""/>
  </r>
  <r>
    <s v="F111"/>
    <x v="4"/>
    <m/>
    <m/>
    <m/>
    <m/>
    <m/>
    <s v=""/>
    <m/>
    <m/>
    <m/>
    <s v=""/>
  </r>
  <r>
    <s v="F112"/>
    <x v="4"/>
    <m/>
    <m/>
    <m/>
    <m/>
    <m/>
    <s v=""/>
    <m/>
    <m/>
    <m/>
    <s v=""/>
  </r>
  <r>
    <s v="F113"/>
    <x v="4"/>
    <m/>
    <m/>
    <m/>
    <m/>
    <m/>
    <s v=""/>
    <m/>
    <m/>
    <m/>
    <s v=""/>
  </r>
  <r>
    <s v="F114"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  <r>
    <m/>
    <x v="4"/>
    <m/>
    <m/>
    <m/>
    <m/>
    <m/>
    <s v=""/>
    <m/>
    <m/>
    <m/>
    <s v="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5">
  <r>
    <s v="F001"/>
    <s v="Frigo 1"/>
    <x v="0"/>
    <s v="beurre plaquette 500 gr"/>
    <s v="kg"/>
    <n v="2.85"/>
    <n v="2"/>
    <n v="5.7"/>
    <s v="Fournisseur 1"/>
    <m/>
    <n v="0.5"/>
    <s v=""/>
  </r>
  <r>
    <s v="F002"/>
    <s v="Placard 2"/>
    <x v="1"/>
    <s v="Serviettes de table"/>
    <s v="unité"/>
    <n v="4.9000000000000004"/>
    <n v="25"/>
    <n v="122.50000000000001"/>
    <s v="Fournisseur 2"/>
    <m/>
    <n v="20"/>
    <s v=""/>
  </r>
  <r>
    <s v="F003"/>
    <s v="Cave à vins"/>
    <x v="2"/>
    <s v="Carton de XXXX"/>
    <s v="unité"/>
    <n v="64.5"/>
    <n v="6"/>
    <n v="387"/>
    <s v="Fournisseur 3"/>
    <m/>
    <n v="3"/>
    <s v=""/>
  </r>
  <r>
    <s v="F004"/>
    <s v="Frigo 1"/>
    <x v="0"/>
    <s v="Carottes"/>
    <s v="kg"/>
    <n v="2.4900000000000002"/>
    <n v="3"/>
    <n v="7.4700000000000006"/>
    <s v="Fournisseur 1"/>
    <m/>
    <n v="1"/>
    <s v=""/>
  </r>
  <r>
    <s v="F005"/>
    <s v="Frigo 1"/>
    <x v="3"/>
    <s v="Saumon d'Ecosse"/>
    <s v="kg"/>
    <n v="26.45"/>
    <n v="1.5"/>
    <n v="39.674999999999997"/>
    <s v="Fournisseur 4"/>
    <m/>
    <n v="1"/>
    <s v=""/>
  </r>
  <r>
    <s v="F006"/>
    <s v="Placard 2"/>
    <x v="4"/>
    <s v="Piment"/>
    <s v="kg"/>
    <n v="75"/>
    <n v="0.25"/>
    <n v="18.75"/>
    <s v="Fournisseur 1"/>
    <m/>
    <n v="0.2"/>
    <s v=""/>
  </r>
  <r>
    <s v="F007"/>
    <s v="Placard 2"/>
    <x v="4"/>
    <s v="Safran"/>
    <s v="gramme"/>
    <n v="45"/>
    <n v="3"/>
    <n v="135"/>
    <s v="Fournisseur 1"/>
    <m/>
    <n v="1"/>
    <s v=""/>
  </r>
  <r>
    <s v="F008"/>
    <s v="Placard 2"/>
    <x v="5"/>
    <s v="Farine de seigle"/>
    <s v="kg"/>
    <n v="3.25"/>
    <n v="6"/>
    <n v="19.5"/>
    <s v="Fournisseur 1"/>
    <m/>
    <n v="3"/>
    <s v=""/>
  </r>
  <r>
    <s v="F009"/>
    <s v="Placard 1"/>
    <x v="3"/>
    <s v="Œufs"/>
    <s v="douzaine"/>
    <n v="4.4000000000000004"/>
    <n v="1"/>
    <n v="4.4000000000000004"/>
    <s v="Fournisseur 1"/>
    <m/>
    <n v="2"/>
    <s v="Alerte !"/>
  </r>
  <r>
    <s v="F010"/>
    <m/>
    <x v="6"/>
    <m/>
    <m/>
    <m/>
    <m/>
    <s v=""/>
    <m/>
    <m/>
    <m/>
    <s v=""/>
  </r>
  <r>
    <s v="F011"/>
    <m/>
    <x v="6"/>
    <m/>
    <m/>
    <m/>
    <m/>
    <s v=""/>
    <m/>
    <m/>
    <m/>
    <s v=""/>
  </r>
  <r>
    <s v="F012"/>
    <m/>
    <x v="6"/>
    <m/>
    <m/>
    <m/>
    <m/>
    <s v=""/>
    <m/>
    <m/>
    <m/>
    <s v=""/>
  </r>
  <r>
    <s v="F013"/>
    <m/>
    <x v="6"/>
    <m/>
    <m/>
    <m/>
    <m/>
    <s v=""/>
    <m/>
    <m/>
    <m/>
    <s v=""/>
  </r>
  <r>
    <s v="F014"/>
    <m/>
    <x v="6"/>
    <m/>
    <m/>
    <m/>
    <m/>
    <s v=""/>
    <m/>
    <m/>
    <m/>
    <s v=""/>
  </r>
  <r>
    <s v="F015"/>
    <m/>
    <x v="6"/>
    <m/>
    <m/>
    <m/>
    <m/>
    <s v=""/>
    <m/>
    <m/>
    <m/>
    <s v=""/>
  </r>
  <r>
    <s v="F016"/>
    <m/>
    <x v="6"/>
    <m/>
    <m/>
    <m/>
    <m/>
    <s v=""/>
    <m/>
    <m/>
    <m/>
    <s v=""/>
  </r>
  <r>
    <s v="F017"/>
    <m/>
    <x v="6"/>
    <m/>
    <m/>
    <m/>
    <m/>
    <s v=""/>
    <m/>
    <m/>
    <m/>
    <s v=""/>
  </r>
  <r>
    <s v="F018"/>
    <m/>
    <x v="6"/>
    <m/>
    <m/>
    <m/>
    <m/>
    <s v=""/>
    <m/>
    <m/>
    <m/>
    <s v=""/>
  </r>
  <r>
    <s v="F019"/>
    <m/>
    <x v="6"/>
    <m/>
    <m/>
    <m/>
    <m/>
    <s v=""/>
    <m/>
    <m/>
    <m/>
    <s v=""/>
  </r>
  <r>
    <s v="F020"/>
    <m/>
    <x v="6"/>
    <m/>
    <m/>
    <m/>
    <m/>
    <s v=""/>
    <m/>
    <m/>
    <m/>
    <s v=""/>
  </r>
  <r>
    <s v="F021"/>
    <m/>
    <x v="6"/>
    <m/>
    <m/>
    <m/>
    <m/>
    <s v=""/>
    <m/>
    <m/>
    <m/>
    <s v=""/>
  </r>
  <r>
    <s v="F022"/>
    <m/>
    <x v="6"/>
    <m/>
    <m/>
    <m/>
    <m/>
    <s v=""/>
    <m/>
    <m/>
    <m/>
    <s v=""/>
  </r>
  <r>
    <s v="F023"/>
    <m/>
    <x v="6"/>
    <m/>
    <m/>
    <m/>
    <m/>
    <s v=""/>
    <m/>
    <m/>
    <m/>
    <s v=""/>
  </r>
  <r>
    <s v="F024"/>
    <m/>
    <x v="6"/>
    <m/>
    <m/>
    <m/>
    <m/>
    <s v=""/>
    <m/>
    <m/>
    <m/>
    <s v=""/>
  </r>
  <r>
    <s v="F025"/>
    <m/>
    <x v="6"/>
    <m/>
    <m/>
    <m/>
    <m/>
    <s v=""/>
    <m/>
    <m/>
    <m/>
    <s v=""/>
  </r>
  <r>
    <s v="F026"/>
    <m/>
    <x v="6"/>
    <m/>
    <m/>
    <m/>
    <m/>
    <s v=""/>
    <m/>
    <m/>
    <m/>
    <s v=""/>
  </r>
  <r>
    <s v="F027"/>
    <m/>
    <x v="6"/>
    <m/>
    <m/>
    <m/>
    <m/>
    <s v=""/>
    <m/>
    <m/>
    <m/>
    <s v=""/>
  </r>
  <r>
    <s v="F028"/>
    <m/>
    <x v="6"/>
    <m/>
    <m/>
    <m/>
    <m/>
    <s v=""/>
    <m/>
    <m/>
    <m/>
    <s v=""/>
  </r>
  <r>
    <s v="F029"/>
    <m/>
    <x v="6"/>
    <m/>
    <m/>
    <m/>
    <m/>
    <s v=""/>
    <m/>
    <m/>
    <m/>
    <s v=""/>
  </r>
  <r>
    <s v="F030"/>
    <m/>
    <x v="6"/>
    <m/>
    <m/>
    <m/>
    <m/>
    <s v=""/>
    <m/>
    <m/>
    <m/>
    <s v=""/>
  </r>
  <r>
    <s v="F031"/>
    <m/>
    <x v="6"/>
    <m/>
    <m/>
    <m/>
    <m/>
    <s v=""/>
    <m/>
    <m/>
    <m/>
    <s v=""/>
  </r>
  <r>
    <s v="F032"/>
    <m/>
    <x v="6"/>
    <m/>
    <m/>
    <m/>
    <m/>
    <s v=""/>
    <m/>
    <m/>
    <m/>
    <s v=""/>
  </r>
  <r>
    <s v="F033"/>
    <m/>
    <x v="6"/>
    <m/>
    <m/>
    <m/>
    <m/>
    <s v=""/>
    <m/>
    <m/>
    <m/>
    <s v=""/>
  </r>
  <r>
    <s v="F034"/>
    <m/>
    <x v="6"/>
    <m/>
    <m/>
    <m/>
    <m/>
    <s v=""/>
    <m/>
    <m/>
    <m/>
    <s v=""/>
  </r>
  <r>
    <s v="F035"/>
    <m/>
    <x v="6"/>
    <m/>
    <m/>
    <m/>
    <m/>
    <s v=""/>
    <m/>
    <m/>
    <m/>
    <s v=""/>
  </r>
  <r>
    <s v="F036"/>
    <m/>
    <x v="6"/>
    <m/>
    <m/>
    <m/>
    <m/>
    <s v=""/>
    <m/>
    <m/>
    <m/>
    <s v=""/>
  </r>
  <r>
    <s v="F037"/>
    <m/>
    <x v="6"/>
    <m/>
    <m/>
    <m/>
    <m/>
    <s v=""/>
    <m/>
    <m/>
    <m/>
    <s v=""/>
  </r>
  <r>
    <s v="F038"/>
    <m/>
    <x v="6"/>
    <m/>
    <m/>
    <m/>
    <m/>
    <s v=""/>
    <m/>
    <m/>
    <m/>
    <s v=""/>
  </r>
  <r>
    <s v="F039"/>
    <m/>
    <x v="6"/>
    <m/>
    <m/>
    <m/>
    <m/>
    <s v=""/>
    <m/>
    <m/>
    <m/>
    <s v=""/>
  </r>
  <r>
    <s v="F040"/>
    <m/>
    <x v="6"/>
    <m/>
    <m/>
    <m/>
    <m/>
    <s v=""/>
    <m/>
    <m/>
    <m/>
    <s v=""/>
  </r>
  <r>
    <s v="F041"/>
    <m/>
    <x v="6"/>
    <m/>
    <m/>
    <m/>
    <m/>
    <s v=""/>
    <m/>
    <m/>
    <m/>
    <s v=""/>
  </r>
  <r>
    <s v="F042"/>
    <m/>
    <x v="6"/>
    <m/>
    <m/>
    <m/>
    <m/>
    <s v=""/>
    <m/>
    <m/>
    <m/>
    <s v=""/>
  </r>
  <r>
    <s v="F043"/>
    <m/>
    <x v="6"/>
    <m/>
    <m/>
    <m/>
    <m/>
    <s v=""/>
    <m/>
    <m/>
    <m/>
    <s v=""/>
  </r>
  <r>
    <s v="F044"/>
    <m/>
    <x v="6"/>
    <m/>
    <m/>
    <m/>
    <m/>
    <s v=""/>
    <m/>
    <m/>
    <m/>
    <s v=""/>
  </r>
  <r>
    <s v="F045"/>
    <m/>
    <x v="6"/>
    <m/>
    <m/>
    <m/>
    <m/>
    <s v=""/>
    <m/>
    <m/>
    <m/>
    <s v=""/>
  </r>
  <r>
    <s v="F046"/>
    <m/>
    <x v="6"/>
    <m/>
    <m/>
    <m/>
    <m/>
    <s v=""/>
    <m/>
    <m/>
    <m/>
    <s v=""/>
  </r>
  <r>
    <s v="F047"/>
    <m/>
    <x v="6"/>
    <m/>
    <m/>
    <m/>
    <m/>
    <s v=""/>
    <m/>
    <m/>
    <m/>
    <s v=""/>
  </r>
  <r>
    <s v="F048"/>
    <m/>
    <x v="6"/>
    <m/>
    <m/>
    <m/>
    <m/>
    <s v=""/>
    <m/>
    <m/>
    <m/>
    <s v=""/>
  </r>
  <r>
    <s v="F049"/>
    <m/>
    <x v="6"/>
    <m/>
    <m/>
    <m/>
    <m/>
    <s v=""/>
    <m/>
    <m/>
    <m/>
    <s v=""/>
  </r>
  <r>
    <s v="F050"/>
    <m/>
    <x v="6"/>
    <m/>
    <m/>
    <m/>
    <m/>
    <s v=""/>
    <m/>
    <m/>
    <m/>
    <s v=""/>
  </r>
  <r>
    <s v="F051"/>
    <m/>
    <x v="6"/>
    <m/>
    <m/>
    <m/>
    <m/>
    <s v=""/>
    <m/>
    <m/>
    <m/>
    <s v=""/>
  </r>
  <r>
    <s v="F052"/>
    <m/>
    <x v="6"/>
    <m/>
    <m/>
    <m/>
    <m/>
    <s v=""/>
    <m/>
    <m/>
    <m/>
    <s v=""/>
  </r>
  <r>
    <s v="F053"/>
    <m/>
    <x v="6"/>
    <m/>
    <m/>
    <m/>
    <m/>
    <s v=""/>
    <m/>
    <m/>
    <m/>
    <s v=""/>
  </r>
  <r>
    <s v="F054"/>
    <m/>
    <x v="6"/>
    <m/>
    <m/>
    <m/>
    <m/>
    <s v=""/>
    <m/>
    <m/>
    <m/>
    <s v=""/>
  </r>
  <r>
    <s v="F055"/>
    <m/>
    <x v="6"/>
    <m/>
    <m/>
    <m/>
    <m/>
    <s v=""/>
    <m/>
    <m/>
    <m/>
    <s v=""/>
  </r>
  <r>
    <s v="F056"/>
    <m/>
    <x v="6"/>
    <m/>
    <m/>
    <m/>
    <m/>
    <s v=""/>
    <m/>
    <m/>
    <m/>
    <s v=""/>
  </r>
  <r>
    <s v="F057"/>
    <m/>
    <x v="6"/>
    <m/>
    <m/>
    <m/>
    <m/>
    <s v=""/>
    <m/>
    <m/>
    <m/>
    <s v=""/>
  </r>
  <r>
    <s v="F058"/>
    <m/>
    <x v="6"/>
    <m/>
    <m/>
    <m/>
    <m/>
    <s v=""/>
    <m/>
    <m/>
    <m/>
    <s v=""/>
  </r>
  <r>
    <s v="F059"/>
    <m/>
    <x v="6"/>
    <m/>
    <m/>
    <m/>
    <m/>
    <s v=""/>
    <m/>
    <m/>
    <m/>
    <s v=""/>
  </r>
  <r>
    <s v="F060"/>
    <m/>
    <x v="6"/>
    <m/>
    <m/>
    <m/>
    <m/>
    <s v=""/>
    <m/>
    <m/>
    <m/>
    <s v=""/>
  </r>
  <r>
    <s v="F061"/>
    <m/>
    <x v="6"/>
    <m/>
    <m/>
    <m/>
    <m/>
    <s v=""/>
    <m/>
    <m/>
    <m/>
    <s v=""/>
  </r>
  <r>
    <s v="F062"/>
    <m/>
    <x v="6"/>
    <m/>
    <m/>
    <m/>
    <m/>
    <s v=""/>
    <m/>
    <m/>
    <m/>
    <s v=""/>
  </r>
  <r>
    <s v="F063"/>
    <m/>
    <x v="6"/>
    <m/>
    <m/>
    <m/>
    <m/>
    <s v=""/>
    <m/>
    <m/>
    <m/>
    <s v=""/>
  </r>
  <r>
    <s v="F064"/>
    <m/>
    <x v="6"/>
    <m/>
    <m/>
    <m/>
    <m/>
    <s v=""/>
    <m/>
    <m/>
    <m/>
    <s v=""/>
  </r>
  <r>
    <s v="F065"/>
    <m/>
    <x v="6"/>
    <m/>
    <m/>
    <m/>
    <m/>
    <s v=""/>
    <m/>
    <m/>
    <m/>
    <s v=""/>
  </r>
  <r>
    <s v="F066"/>
    <m/>
    <x v="6"/>
    <m/>
    <m/>
    <m/>
    <m/>
    <s v=""/>
    <m/>
    <m/>
    <m/>
    <s v=""/>
  </r>
  <r>
    <s v="F067"/>
    <m/>
    <x v="6"/>
    <m/>
    <m/>
    <m/>
    <m/>
    <s v=""/>
    <m/>
    <m/>
    <m/>
    <s v=""/>
  </r>
  <r>
    <s v="F068"/>
    <m/>
    <x v="6"/>
    <m/>
    <m/>
    <m/>
    <m/>
    <s v=""/>
    <m/>
    <m/>
    <m/>
    <s v=""/>
  </r>
  <r>
    <s v="F069"/>
    <m/>
    <x v="6"/>
    <m/>
    <m/>
    <m/>
    <m/>
    <s v=""/>
    <m/>
    <m/>
    <m/>
    <s v=""/>
  </r>
  <r>
    <s v="F070"/>
    <m/>
    <x v="6"/>
    <m/>
    <m/>
    <m/>
    <m/>
    <s v=""/>
    <m/>
    <m/>
    <m/>
    <s v=""/>
  </r>
  <r>
    <s v="F071"/>
    <m/>
    <x v="6"/>
    <m/>
    <m/>
    <m/>
    <m/>
    <s v=""/>
    <m/>
    <m/>
    <m/>
    <s v=""/>
  </r>
  <r>
    <s v="F072"/>
    <m/>
    <x v="6"/>
    <m/>
    <m/>
    <m/>
    <m/>
    <s v=""/>
    <m/>
    <m/>
    <m/>
    <s v=""/>
  </r>
  <r>
    <s v="F073"/>
    <m/>
    <x v="6"/>
    <m/>
    <m/>
    <m/>
    <m/>
    <s v=""/>
    <m/>
    <m/>
    <m/>
    <s v=""/>
  </r>
  <r>
    <s v="F074"/>
    <m/>
    <x v="6"/>
    <m/>
    <m/>
    <m/>
    <m/>
    <s v=""/>
    <m/>
    <m/>
    <m/>
    <s v=""/>
  </r>
  <r>
    <s v="F075"/>
    <m/>
    <x v="6"/>
    <m/>
    <m/>
    <m/>
    <m/>
    <s v=""/>
    <m/>
    <m/>
    <m/>
    <s v=""/>
  </r>
  <r>
    <s v="F076"/>
    <m/>
    <x v="6"/>
    <m/>
    <m/>
    <m/>
    <m/>
    <s v=""/>
    <m/>
    <m/>
    <m/>
    <s v=""/>
  </r>
  <r>
    <s v="F077"/>
    <m/>
    <x v="6"/>
    <m/>
    <m/>
    <m/>
    <m/>
    <s v=""/>
    <m/>
    <m/>
    <m/>
    <s v=""/>
  </r>
  <r>
    <s v="F078"/>
    <m/>
    <x v="6"/>
    <m/>
    <m/>
    <m/>
    <m/>
    <s v=""/>
    <m/>
    <m/>
    <m/>
    <s v=""/>
  </r>
  <r>
    <s v="F079"/>
    <m/>
    <x v="6"/>
    <m/>
    <m/>
    <m/>
    <m/>
    <s v=""/>
    <m/>
    <m/>
    <m/>
    <s v=""/>
  </r>
  <r>
    <s v="F080"/>
    <m/>
    <x v="6"/>
    <m/>
    <m/>
    <m/>
    <m/>
    <s v=""/>
    <m/>
    <m/>
    <m/>
    <s v=""/>
  </r>
  <r>
    <s v="F081"/>
    <m/>
    <x v="6"/>
    <m/>
    <m/>
    <m/>
    <m/>
    <s v=""/>
    <m/>
    <m/>
    <m/>
    <s v=""/>
  </r>
  <r>
    <s v="F082"/>
    <m/>
    <x v="6"/>
    <m/>
    <m/>
    <m/>
    <m/>
    <s v=""/>
    <m/>
    <m/>
    <m/>
    <s v=""/>
  </r>
  <r>
    <s v="F083"/>
    <m/>
    <x v="6"/>
    <m/>
    <m/>
    <m/>
    <m/>
    <s v=""/>
    <m/>
    <m/>
    <m/>
    <s v=""/>
  </r>
  <r>
    <s v="F084"/>
    <m/>
    <x v="6"/>
    <m/>
    <m/>
    <m/>
    <m/>
    <s v=""/>
    <m/>
    <m/>
    <m/>
    <s v=""/>
  </r>
  <r>
    <s v="F085"/>
    <m/>
    <x v="6"/>
    <m/>
    <m/>
    <m/>
    <m/>
    <s v=""/>
    <m/>
    <m/>
    <m/>
    <s v=""/>
  </r>
  <r>
    <s v="F086"/>
    <m/>
    <x v="6"/>
    <m/>
    <m/>
    <m/>
    <m/>
    <s v=""/>
    <m/>
    <m/>
    <m/>
    <s v=""/>
  </r>
  <r>
    <s v="F087"/>
    <m/>
    <x v="6"/>
    <m/>
    <m/>
    <m/>
    <m/>
    <s v=""/>
    <m/>
    <m/>
    <m/>
    <s v=""/>
  </r>
  <r>
    <s v="F088"/>
    <m/>
    <x v="6"/>
    <m/>
    <m/>
    <m/>
    <m/>
    <s v=""/>
    <m/>
    <m/>
    <m/>
    <s v=""/>
  </r>
  <r>
    <s v="F089"/>
    <m/>
    <x v="6"/>
    <m/>
    <m/>
    <m/>
    <m/>
    <s v=""/>
    <m/>
    <m/>
    <m/>
    <s v=""/>
  </r>
  <r>
    <s v="F090"/>
    <m/>
    <x v="6"/>
    <m/>
    <m/>
    <m/>
    <m/>
    <s v=""/>
    <m/>
    <m/>
    <m/>
    <s v=""/>
  </r>
  <r>
    <s v="F091"/>
    <m/>
    <x v="6"/>
    <m/>
    <m/>
    <m/>
    <m/>
    <s v=""/>
    <m/>
    <m/>
    <m/>
    <s v=""/>
  </r>
  <r>
    <s v="F092"/>
    <m/>
    <x v="6"/>
    <m/>
    <m/>
    <m/>
    <m/>
    <s v=""/>
    <m/>
    <m/>
    <m/>
    <s v=""/>
  </r>
  <r>
    <s v="F093"/>
    <m/>
    <x v="6"/>
    <m/>
    <m/>
    <m/>
    <m/>
    <s v=""/>
    <m/>
    <m/>
    <m/>
    <s v=""/>
  </r>
  <r>
    <s v="F094"/>
    <m/>
    <x v="6"/>
    <m/>
    <m/>
    <m/>
    <m/>
    <s v=""/>
    <m/>
    <m/>
    <m/>
    <s v=""/>
  </r>
  <r>
    <s v="F095"/>
    <m/>
    <x v="6"/>
    <m/>
    <m/>
    <m/>
    <m/>
    <s v=""/>
    <m/>
    <m/>
    <m/>
    <s v=""/>
  </r>
  <r>
    <s v="F096"/>
    <m/>
    <x v="6"/>
    <m/>
    <m/>
    <m/>
    <m/>
    <s v=""/>
    <m/>
    <m/>
    <m/>
    <s v=""/>
  </r>
  <r>
    <s v="F097"/>
    <m/>
    <x v="6"/>
    <m/>
    <m/>
    <m/>
    <m/>
    <s v=""/>
    <m/>
    <m/>
    <m/>
    <s v=""/>
  </r>
  <r>
    <s v="F098"/>
    <m/>
    <x v="6"/>
    <m/>
    <m/>
    <m/>
    <m/>
    <s v=""/>
    <m/>
    <m/>
    <m/>
    <s v=""/>
  </r>
  <r>
    <s v="F099"/>
    <m/>
    <x v="6"/>
    <m/>
    <m/>
    <m/>
    <m/>
    <s v=""/>
    <m/>
    <m/>
    <m/>
    <s v=""/>
  </r>
  <r>
    <s v="F100"/>
    <m/>
    <x v="6"/>
    <m/>
    <m/>
    <m/>
    <m/>
    <s v=""/>
    <m/>
    <m/>
    <m/>
    <s v=""/>
  </r>
  <r>
    <s v="F101"/>
    <m/>
    <x v="6"/>
    <m/>
    <m/>
    <m/>
    <m/>
    <s v=""/>
    <m/>
    <m/>
    <m/>
    <s v=""/>
  </r>
  <r>
    <s v="F102"/>
    <m/>
    <x v="6"/>
    <m/>
    <m/>
    <m/>
    <m/>
    <s v=""/>
    <m/>
    <m/>
    <m/>
    <s v=""/>
  </r>
  <r>
    <s v="F103"/>
    <m/>
    <x v="6"/>
    <m/>
    <m/>
    <m/>
    <m/>
    <s v=""/>
    <m/>
    <m/>
    <m/>
    <s v=""/>
  </r>
  <r>
    <s v="F104"/>
    <m/>
    <x v="6"/>
    <m/>
    <m/>
    <m/>
    <m/>
    <s v=""/>
    <m/>
    <m/>
    <m/>
    <s v=""/>
  </r>
  <r>
    <s v="F105"/>
    <m/>
    <x v="6"/>
    <m/>
    <m/>
    <m/>
    <m/>
    <s v=""/>
    <m/>
    <m/>
    <m/>
    <s v=""/>
  </r>
  <r>
    <s v="F106"/>
    <m/>
    <x v="6"/>
    <m/>
    <m/>
    <m/>
    <m/>
    <s v=""/>
    <m/>
    <m/>
    <m/>
    <s v=""/>
  </r>
  <r>
    <s v="F107"/>
    <m/>
    <x v="6"/>
    <m/>
    <m/>
    <m/>
    <m/>
    <s v=""/>
    <m/>
    <m/>
    <m/>
    <s v=""/>
  </r>
  <r>
    <s v="F108"/>
    <m/>
    <x v="6"/>
    <m/>
    <m/>
    <m/>
    <m/>
    <s v=""/>
    <m/>
    <m/>
    <m/>
    <s v=""/>
  </r>
  <r>
    <s v="F109"/>
    <m/>
    <x v="6"/>
    <m/>
    <m/>
    <m/>
    <m/>
    <s v=""/>
    <m/>
    <m/>
    <m/>
    <s v=""/>
  </r>
  <r>
    <s v="F110"/>
    <m/>
    <x v="6"/>
    <m/>
    <m/>
    <m/>
    <m/>
    <s v=""/>
    <m/>
    <m/>
    <m/>
    <s v=""/>
  </r>
  <r>
    <s v="F111"/>
    <m/>
    <x v="6"/>
    <m/>
    <m/>
    <m/>
    <m/>
    <s v=""/>
    <m/>
    <m/>
    <m/>
    <s v=""/>
  </r>
  <r>
    <s v="F112"/>
    <m/>
    <x v="6"/>
    <m/>
    <m/>
    <m/>
    <m/>
    <s v=""/>
    <m/>
    <m/>
    <m/>
    <s v=""/>
  </r>
  <r>
    <s v="F113"/>
    <m/>
    <x v="6"/>
    <m/>
    <m/>
    <m/>
    <m/>
    <s v=""/>
    <m/>
    <m/>
    <m/>
    <s v=""/>
  </r>
  <r>
    <s v="F114"/>
    <m/>
    <x v="6"/>
    <m/>
    <m/>
    <m/>
    <m/>
    <s v=""/>
    <m/>
    <m/>
    <m/>
    <s v=""/>
  </r>
  <r>
    <s v="F115"/>
    <m/>
    <x v="6"/>
    <m/>
    <m/>
    <m/>
    <m/>
    <s v=""/>
    <m/>
    <m/>
    <m/>
    <s v=""/>
  </r>
  <r>
    <s v="F116"/>
    <m/>
    <x v="6"/>
    <m/>
    <m/>
    <m/>
    <m/>
    <s v=""/>
    <m/>
    <m/>
    <m/>
    <s v=""/>
  </r>
  <r>
    <s v="F117"/>
    <m/>
    <x v="6"/>
    <m/>
    <m/>
    <m/>
    <m/>
    <s v=""/>
    <m/>
    <m/>
    <m/>
    <s v=""/>
  </r>
  <r>
    <s v="F118"/>
    <m/>
    <x v="6"/>
    <m/>
    <m/>
    <m/>
    <m/>
    <s v=""/>
    <m/>
    <m/>
    <m/>
    <s v=""/>
  </r>
  <r>
    <s v="F119"/>
    <m/>
    <x v="6"/>
    <m/>
    <m/>
    <m/>
    <m/>
    <s v=""/>
    <m/>
    <m/>
    <m/>
    <s v=""/>
  </r>
  <r>
    <s v="F120"/>
    <m/>
    <x v="6"/>
    <m/>
    <m/>
    <m/>
    <m/>
    <s v=""/>
    <m/>
    <m/>
    <m/>
    <s v=""/>
  </r>
  <r>
    <s v="F121"/>
    <m/>
    <x v="6"/>
    <m/>
    <m/>
    <m/>
    <m/>
    <s v=""/>
    <m/>
    <m/>
    <m/>
    <s v=""/>
  </r>
  <r>
    <s v="F122"/>
    <m/>
    <x v="6"/>
    <m/>
    <m/>
    <m/>
    <m/>
    <s v=""/>
    <m/>
    <m/>
    <m/>
    <s v=""/>
  </r>
  <r>
    <s v="F123"/>
    <m/>
    <x v="6"/>
    <m/>
    <m/>
    <m/>
    <m/>
    <s v=""/>
    <m/>
    <m/>
    <m/>
    <s v=""/>
  </r>
  <r>
    <s v="F124"/>
    <m/>
    <x v="6"/>
    <m/>
    <m/>
    <m/>
    <m/>
    <s v=""/>
    <m/>
    <m/>
    <m/>
    <s v=""/>
  </r>
  <r>
    <s v="F125"/>
    <m/>
    <x v="6"/>
    <m/>
    <m/>
    <m/>
    <m/>
    <s v=""/>
    <m/>
    <m/>
    <m/>
    <s v=""/>
  </r>
  <r>
    <s v="F126"/>
    <m/>
    <x v="6"/>
    <m/>
    <m/>
    <m/>
    <m/>
    <s v=""/>
    <m/>
    <m/>
    <m/>
    <s v=""/>
  </r>
  <r>
    <s v="F127"/>
    <m/>
    <x v="6"/>
    <m/>
    <m/>
    <m/>
    <m/>
    <s v=""/>
    <m/>
    <m/>
    <m/>
    <s v=""/>
  </r>
  <r>
    <s v="F128"/>
    <m/>
    <x v="6"/>
    <m/>
    <m/>
    <m/>
    <m/>
    <s v=""/>
    <m/>
    <m/>
    <m/>
    <s v=""/>
  </r>
  <r>
    <s v="F129"/>
    <m/>
    <x v="6"/>
    <m/>
    <m/>
    <m/>
    <m/>
    <s v=""/>
    <m/>
    <m/>
    <m/>
    <s v=""/>
  </r>
  <r>
    <s v="F130"/>
    <m/>
    <x v="6"/>
    <m/>
    <m/>
    <m/>
    <m/>
    <s v=""/>
    <m/>
    <m/>
    <m/>
    <s v=""/>
  </r>
  <r>
    <s v="F131"/>
    <m/>
    <x v="6"/>
    <m/>
    <m/>
    <m/>
    <m/>
    <s v=""/>
    <m/>
    <m/>
    <m/>
    <s v=""/>
  </r>
  <r>
    <s v="F132"/>
    <m/>
    <x v="6"/>
    <m/>
    <m/>
    <m/>
    <m/>
    <s v=""/>
    <m/>
    <m/>
    <m/>
    <s v=""/>
  </r>
  <r>
    <s v="F133"/>
    <m/>
    <x v="6"/>
    <m/>
    <m/>
    <m/>
    <m/>
    <s v=""/>
    <m/>
    <m/>
    <m/>
    <s v=""/>
  </r>
  <r>
    <s v="F134"/>
    <m/>
    <x v="6"/>
    <m/>
    <m/>
    <m/>
    <m/>
    <s v=""/>
    <m/>
    <m/>
    <m/>
    <s v=""/>
  </r>
  <r>
    <s v="F135"/>
    <m/>
    <x v="6"/>
    <m/>
    <m/>
    <m/>
    <m/>
    <s v=""/>
    <m/>
    <m/>
    <m/>
    <s v=""/>
  </r>
  <r>
    <s v="F136"/>
    <m/>
    <x v="6"/>
    <m/>
    <m/>
    <m/>
    <m/>
    <s v=""/>
    <m/>
    <m/>
    <m/>
    <s v=""/>
  </r>
  <r>
    <s v="F137"/>
    <m/>
    <x v="6"/>
    <m/>
    <m/>
    <m/>
    <m/>
    <s v=""/>
    <m/>
    <m/>
    <m/>
    <s v=""/>
  </r>
  <r>
    <s v="F138"/>
    <m/>
    <x v="6"/>
    <m/>
    <m/>
    <m/>
    <m/>
    <s v=""/>
    <m/>
    <m/>
    <m/>
    <s v=""/>
  </r>
  <r>
    <s v="F139"/>
    <m/>
    <x v="6"/>
    <m/>
    <m/>
    <m/>
    <m/>
    <s v=""/>
    <m/>
    <m/>
    <m/>
    <s v=""/>
  </r>
  <r>
    <s v="F140"/>
    <m/>
    <x v="6"/>
    <m/>
    <m/>
    <m/>
    <m/>
    <s v=""/>
    <m/>
    <m/>
    <m/>
    <s v=""/>
  </r>
  <r>
    <s v="F141"/>
    <m/>
    <x v="6"/>
    <m/>
    <m/>
    <m/>
    <m/>
    <s v=""/>
    <m/>
    <m/>
    <m/>
    <s v=""/>
  </r>
  <r>
    <s v="F142"/>
    <m/>
    <x v="6"/>
    <m/>
    <m/>
    <m/>
    <m/>
    <s v=""/>
    <m/>
    <m/>
    <m/>
    <s v=""/>
  </r>
  <r>
    <s v="F143"/>
    <m/>
    <x v="6"/>
    <m/>
    <m/>
    <m/>
    <m/>
    <s v=""/>
    <m/>
    <m/>
    <m/>
    <s v=""/>
  </r>
  <r>
    <s v="F144"/>
    <m/>
    <x v="6"/>
    <m/>
    <m/>
    <m/>
    <m/>
    <s v=""/>
    <m/>
    <m/>
    <m/>
    <s v=""/>
  </r>
  <r>
    <s v="F145"/>
    <m/>
    <x v="6"/>
    <m/>
    <m/>
    <m/>
    <m/>
    <s v=""/>
    <m/>
    <m/>
    <m/>
    <s v=""/>
  </r>
  <r>
    <s v="F146"/>
    <m/>
    <x v="6"/>
    <m/>
    <m/>
    <m/>
    <m/>
    <s v=""/>
    <m/>
    <m/>
    <m/>
    <s v=""/>
  </r>
  <r>
    <s v="F147"/>
    <m/>
    <x v="6"/>
    <m/>
    <m/>
    <m/>
    <m/>
    <s v=""/>
    <m/>
    <m/>
    <m/>
    <s v=""/>
  </r>
  <r>
    <s v="F148"/>
    <m/>
    <x v="6"/>
    <m/>
    <m/>
    <m/>
    <m/>
    <s v=""/>
    <m/>
    <m/>
    <m/>
    <s v=""/>
  </r>
  <r>
    <s v="F149"/>
    <m/>
    <x v="6"/>
    <m/>
    <m/>
    <m/>
    <m/>
    <s v=""/>
    <m/>
    <m/>
    <m/>
    <s v=""/>
  </r>
  <r>
    <s v="F150"/>
    <m/>
    <x v="6"/>
    <m/>
    <m/>
    <m/>
    <m/>
    <s v=""/>
    <m/>
    <m/>
    <m/>
    <s v=""/>
  </r>
  <r>
    <s v="F151"/>
    <m/>
    <x v="6"/>
    <m/>
    <m/>
    <m/>
    <m/>
    <s v=""/>
    <m/>
    <m/>
    <m/>
    <s v=""/>
  </r>
  <r>
    <s v="F152"/>
    <m/>
    <x v="6"/>
    <m/>
    <m/>
    <m/>
    <m/>
    <s v=""/>
    <m/>
    <m/>
    <m/>
    <s v=""/>
  </r>
  <r>
    <s v="F153"/>
    <m/>
    <x v="6"/>
    <m/>
    <m/>
    <m/>
    <m/>
    <s v=""/>
    <m/>
    <m/>
    <m/>
    <s v=""/>
  </r>
  <r>
    <s v="F154"/>
    <m/>
    <x v="6"/>
    <m/>
    <m/>
    <m/>
    <m/>
    <s v=""/>
    <m/>
    <m/>
    <m/>
    <s v=""/>
  </r>
  <r>
    <s v="F155"/>
    <m/>
    <x v="6"/>
    <m/>
    <m/>
    <m/>
    <m/>
    <s v=""/>
    <m/>
    <m/>
    <m/>
    <s v=""/>
  </r>
  <r>
    <s v="F156"/>
    <m/>
    <x v="6"/>
    <m/>
    <m/>
    <m/>
    <m/>
    <s v=""/>
    <m/>
    <m/>
    <m/>
    <s v=""/>
  </r>
  <r>
    <s v="F157"/>
    <m/>
    <x v="6"/>
    <m/>
    <m/>
    <m/>
    <m/>
    <s v=""/>
    <m/>
    <m/>
    <m/>
    <s v=""/>
  </r>
  <r>
    <s v="F158"/>
    <m/>
    <x v="6"/>
    <m/>
    <m/>
    <m/>
    <m/>
    <s v=""/>
    <m/>
    <m/>
    <m/>
    <s v=""/>
  </r>
  <r>
    <s v="F159"/>
    <m/>
    <x v="6"/>
    <m/>
    <m/>
    <m/>
    <m/>
    <s v=""/>
    <m/>
    <m/>
    <m/>
    <s v=""/>
  </r>
  <r>
    <s v="F160"/>
    <m/>
    <x v="6"/>
    <m/>
    <m/>
    <m/>
    <m/>
    <s v=""/>
    <m/>
    <m/>
    <m/>
    <s v=""/>
  </r>
  <r>
    <s v="F161"/>
    <m/>
    <x v="6"/>
    <m/>
    <m/>
    <m/>
    <m/>
    <s v=""/>
    <m/>
    <m/>
    <m/>
    <s v=""/>
  </r>
  <r>
    <s v="F162"/>
    <m/>
    <x v="6"/>
    <m/>
    <m/>
    <m/>
    <m/>
    <s v=""/>
    <m/>
    <m/>
    <m/>
    <s v=""/>
  </r>
  <r>
    <s v="F163"/>
    <m/>
    <x v="6"/>
    <m/>
    <m/>
    <m/>
    <m/>
    <s v=""/>
    <m/>
    <m/>
    <m/>
    <s v=""/>
  </r>
  <r>
    <s v="F164"/>
    <m/>
    <x v="6"/>
    <m/>
    <m/>
    <m/>
    <m/>
    <s v=""/>
    <m/>
    <m/>
    <m/>
    <s v=""/>
  </r>
  <r>
    <s v="F165"/>
    <m/>
    <x v="6"/>
    <m/>
    <m/>
    <m/>
    <m/>
    <s v=""/>
    <m/>
    <m/>
    <m/>
    <s v=""/>
  </r>
  <r>
    <s v="F166"/>
    <m/>
    <x v="6"/>
    <m/>
    <m/>
    <m/>
    <m/>
    <s v=""/>
    <m/>
    <m/>
    <m/>
    <s v=""/>
  </r>
  <r>
    <s v="F167"/>
    <m/>
    <x v="6"/>
    <m/>
    <m/>
    <m/>
    <m/>
    <s v=""/>
    <m/>
    <m/>
    <m/>
    <s v=""/>
  </r>
  <r>
    <s v="F168"/>
    <m/>
    <x v="6"/>
    <m/>
    <m/>
    <m/>
    <m/>
    <s v=""/>
    <m/>
    <m/>
    <m/>
    <s v=""/>
  </r>
  <r>
    <s v="F169"/>
    <m/>
    <x v="6"/>
    <m/>
    <m/>
    <m/>
    <m/>
    <s v=""/>
    <m/>
    <m/>
    <m/>
    <s v=""/>
  </r>
  <r>
    <s v="F170"/>
    <m/>
    <x v="6"/>
    <m/>
    <m/>
    <m/>
    <m/>
    <s v=""/>
    <m/>
    <m/>
    <m/>
    <s v=""/>
  </r>
  <r>
    <s v="F171"/>
    <m/>
    <x v="6"/>
    <m/>
    <m/>
    <m/>
    <m/>
    <s v=""/>
    <m/>
    <m/>
    <m/>
    <s v=""/>
  </r>
  <r>
    <s v="F172"/>
    <m/>
    <x v="6"/>
    <m/>
    <m/>
    <m/>
    <m/>
    <s v=""/>
    <m/>
    <m/>
    <m/>
    <s v=""/>
  </r>
  <r>
    <s v="F173"/>
    <m/>
    <x v="6"/>
    <m/>
    <m/>
    <m/>
    <m/>
    <s v=""/>
    <m/>
    <m/>
    <m/>
    <s v=""/>
  </r>
  <r>
    <s v="F174"/>
    <m/>
    <x v="6"/>
    <m/>
    <m/>
    <m/>
    <m/>
    <s v=""/>
    <m/>
    <m/>
    <m/>
    <s v=""/>
  </r>
  <r>
    <s v="F175"/>
    <m/>
    <x v="6"/>
    <m/>
    <m/>
    <m/>
    <m/>
    <s v=""/>
    <m/>
    <m/>
    <m/>
    <s v=""/>
  </r>
  <r>
    <s v="F176"/>
    <m/>
    <x v="6"/>
    <m/>
    <m/>
    <m/>
    <m/>
    <s v=""/>
    <m/>
    <m/>
    <m/>
    <s v=""/>
  </r>
  <r>
    <s v="F177"/>
    <m/>
    <x v="6"/>
    <m/>
    <m/>
    <m/>
    <m/>
    <s v=""/>
    <m/>
    <m/>
    <m/>
    <s v=""/>
  </r>
  <r>
    <s v="F178"/>
    <m/>
    <x v="6"/>
    <m/>
    <m/>
    <m/>
    <m/>
    <s v=""/>
    <m/>
    <m/>
    <m/>
    <s v=""/>
  </r>
  <r>
    <s v="F179"/>
    <m/>
    <x v="6"/>
    <m/>
    <m/>
    <m/>
    <m/>
    <s v=""/>
    <m/>
    <m/>
    <m/>
    <s v=""/>
  </r>
  <r>
    <s v="F180"/>
    <m/>
    <x v="6"/>
    <m/>
    <m/>
    <m/>
    <m/>
    <s v=""/>
    <m/>
    <m/>
    <m/>
    <s v=""/>
  </r>
  <r>
    <s v="F181"/>
    <m/>
    <x v="6"/>
    <m/>
    <m/>
    <m/>
    <m/>
    <s v=""/>
    <m/>
    <m/>
    <m/>
    <s v=""/>
  </r>
  <r>
    <s v="F182"/>
    <m/>
    <x v="6"/>
    <m/>
    <m/>
    <m/>
    <m/>
    <s v=""/>
    <m/>
    <m/>
    <m/>
    <s v=""/>
  </r>
  <r>
    <s v="F183"/>
    <m/>
    <x v="6"/>
    <m/>
    <m/>
    <m/>
    <m/>
    <s v=""/>
    <m/>
    <m/>
    <m/>
    <s v=""/>
  </r>
  <r>
    <s v="F184"/>
    <m/>
    <x v="6"/>
    <m/>
    <m/>
    <m/>
    <m/>
    <s v=""/>
    <m/>
    <m/>
    <m/>
    <s v=""/>
  </r>
  <r>
    <s v="F185"/>
    <m/>
    <x v="6"/>
    <m/>
    <m/>
    <m/>
    <m/>
    <s v=""/>
    <m/>
    <m/>
    <m/>
    <s v=""/>
  </r>
  <r>
    <s v="F186"/>
    <m/>
    <x v="6"/>
    <m/>
    <m/>
    <m/>
    <m/>
    <s v=""/>
    <m/>
    <m/>
    <m/>
    <s v=""/>
  </r>
  <r>
    <s v="F187"/>
    <m/>
    <x v="6"/>
    <m/>
    <m/>
    <m/>
    <m/>
    <s v=""/>
    <m/>
    <m/>
    <m/>
    <s v=""/>
  </r>
  <r>
    <s v="F188"/>
    <m/>
    <x v="6"/>
    <m/>
    <m/>
    <m/>
    <m/>
    <s v=""/>
    <m/>
    <m/>
    <m/>
    <s v=""/>
  </r>
  <r>
    <s v="F189"/>
    <m/>
    <x v="6"/>
    <m/>
    <m/>
    <m/>
    <m/>
    <s v=""/>
    <m/>
    <m/>
    <m/>
    <s v=""/>
  </r>
  <r>
    <s v="F190"/>
    <m/>
    <x v="6"/>
    <m/>
    <m/>
    <m/>
    <m/>
    <s v=""/>
    <m/>
    <m/>
    <m/>
    <s v=""/>
  </r>
  <r>
    <s v="F191"/>
    <m/>
    <x v="6"/>
    <m/>
    <m/>
    <m/>
    <m/>
    <s v=""/>
    <m/>
    <m/>
    <m/>
    <s v=""/>
  </r>
  <r>
    <s v="F192"/>
    <m/>
    <x v="6"/>
    <m/>
    <m/>
    <m/>
    <m/>
    <s v=""/>
    <m/>
    <m/>
    <m/>
    <s v=""/>
  </r>
  <r>
    <s v="F193"/>
    <m/>
    <x v="6"/>
    <m/>
    <m/>
    <m/>
    <m/>
    <s v=""/>
    <m/>
    <m/>
    <m/>
    <s v=""/>
  </r>
  <r>
    <s v="F194"/>
    <m/>
    <x v="6"/>
    <m/>
    <m/>
    <m/>
    <m/>
    <s v=""/>
    <m/>
    <m/>
    <m/>
    <s v=""/>
  </r>
  <r>
    <s v="F195"/>
    <m/>
    <x v="6"/>
    <m/>
    <m/>
    <m/>
    <m/>
    <s v=""/>
    <m/>
    <m/>
    <m/>
    <s v=""/>
  </r>
  <r>
    <s v="F196"/>
    <m/>
    <x v="6"/>
    <m/>
    <m/>
    <m/>
    <m/>
    <s v=""/>
    <m/>
    <m/>
    <m/>
    <s v=""/>
  </r>
  <r>
    <s v="F197"/>
    <m/>
    <x v="6"/>
    <m/>
    <m/>
    <m/>
    <m/>
    <s v=""/>
    <m/>
    <m/>
    <m/>
    <s v=""/>
  </r>
  <r>
    <s v="F198"/>
    <m/>
    <x v="6"/>
    <m/>
    <m/>
    <m/>
    <m/>
    <s v=""/>
    <m/>
    <m/>
    <m/>
    <s v=""/>
  </r>
  <r>
    <s v="F199"/>
    <m/>
    <x v="6"/>
    <m/>
    <m/>
    <m/>
    <m/>
    <s v=""/>
    <m/>
    <m/>
    <m/>
    <s v=""/>
  </r>
  <r>
    <s v="F200"/>
    <m/>
    <x v="6"/>
    <m/>
    <m/>
    <m/>
    <m/>
    <s v=""/>
    <m/>
    <m/>
    <m/>
    <s v=""/>
  </r>
  <r>
    <s v="F201"/>
    <m/>
    <x v="6"/>
    <m/>
    <m/>
    <m/>
    <m/>
    <s v=""/>
    <m/>
    <m/>
    <m/>
    <s v=""/>
  </r>
  <r>
    <s v="F202"/>
    <m/>
    <x v="6"/>
    <m/>
    <m/>
    <m/>
    <m/>
    <s v=""/>
    <m/>
    <m/>
    <m/>
    <s v=""/>
  </r>
  <r>
    <s v="F203"/>
    <m/>
    <x v="6"/>
    <m/>
    <m/>
    <m/>
    <m/>
    <s v=""/>
    <m/>
    <m/>
    <m/>
    <s v=""/>
  </r>
  <r>
    <s v="F204"/>
    <m/>
    <x v="6"/>
    <m/>
    <m/>
    <m/>
    <m/>
    <s v=""/>
    <m/>
    <m/>
    <m/>
    <s v=""/>
  </r>
  <r>
    <s v="F205"/>
    <m/>
    <x v="6"/>
    <m/>
    <m/>
    <m/>
    <m/>
    <s v=""/>
    <m/>
    <m/>
    <m/>
    <s v=""/>
  </r>
  <r>
    <s v="F206"/>
    <m/>
    <x v="6"/>
    <m/>
    <m/>
    <m/>
    <m/>
    <s v=""/>
    <m/>
    <m/>
    <m/>
    <s v=""/>
  </r>
  <r>
    <s v="F207"/>
    <m/>
    <x v="6"/>
    <m/>
    <m/>
    <m/>
    <m/>
    <s v=""/>
    <m/>
    <m/>
    <m/>
    <s v=""/>
  </r>
  <r>
    <s v="F208"/>
    <m/>
    <x v="6"/>
    <m/>
    <m/>
    <m/>
    <m/>
    <s v=""/>
    <m/>
    <m/>
    <m/>
    <s v=""/>
  </r>
  <r>
    <s v="F209"/>
    <m/>
    <x v="6"/>
    <m/>
    <m/>
    <m/>
    <m/>
    <s v=""/>
    <m/>
    <m/>
    <m/>
    <s v=""/>
  </r>
  <r>
    <s v="F210"/>
    <m/>
    <x v="6"/>
    <m/>
    <m/>
    <m/>
    <m/>
    <s v=""/>
    <m/>
    <m/>
    <m/>
    <s v=""/>
  </r>
  <r>
    <s v="F211"/>
    <m/>
    <x v="6"/>
    <m/>
    <m/>
    <m/>
    <m/>
    <s v=""/>
    <m/>
    <m/>
    <m/>
    <s v=""/>
  </r>
  <r>
    <s v="F212"/>
    <m/>
    <x v="6"/>
    <m/>
    <m/>
    <m/>
    <m/>
    <s v=""/>
    <m/>
    <m/>
    <m/>
    <s v=""/>
  </r>
  <r>
    <s v="F213"/>
    <m/>
    <x v="6"/>
    <m/>
    <m/>
    <m/>
    <m/>
    <s v=""/>
    <m/>
    <m/>
    <m/>
    <s v=""/>
  </r>
  <r>
    <s v="F214"/>
    <m/>
    <x v="6"/>
    <m/>
    <m/>
    <m/>
    <m/>
    <s v=""/>
    <m/>
    <m/>
    <m/>
    <s v=""/>
  </r>
  <r>
    <s v="F215"/>
    <m/>
    <x v="6"/>
    <m/>
    <m/>
    <m/>
    <m/>
    <s v=""/>
    <m/>
    <m/>
    <m/>
    <s v=""/>
  </r>
  <r>
    <s v="F216"/>
    <m/>
    <x v="6"/>
    <m/>
    <m/>
    <m/>
    <m/>
    <s v=""/>
    <m/>
    <m/>
    <m/>
    <s v=""/>
  </r>
  <r>
    <s v="F217"/>
    <m/>
    <x v="6"/>
    <m/>
    <m/>
    <m/>
    <m/>
    <s v=""/>
    <m/>
    <m/>
    <m/>
    <s v=""/>
  </r>
  <r>
    <s v="F218"/>
    <m/>
    <x v="6"/>
    <m/>
    <m/>
    <m/>
    <m/>
    <s v=""/>
    <m/>
    <m/>
    <m/>
    <s v=""/>
  </r>
  <r>
    <s v="F219"/>
    <m/>
    <x v="6"/>
    <m/>
    <m/>
    <m/>
    <m/>
    <s v=""/>
    <m/>
    <m/>
    <m/>
    <s v=""/>
  </r>
  <r>
    <s v="F220"/>
    <m/>
    <x v="6"/>
    <m/>
    <m/>
    <m/>
    <m/>
    <s v=""/>
    <m/>
    <m/>
    <m/>
    <s v=""/>
  </r>
  <r>
    <s v="F221"/>
    <m/>
    <x v="6"/>
    <m/>
    <m/>
    <m/>
    <m/>
    <s v=""/>
    <m/>
    <m/>
    <m/>
    <s v=""/>
  </r>
  <r>
    <s v="F222"/>
    <m/>
    <x v="6"/>
    <m/>
    <m/>
    <m/>
    <m/>
    <s v=""/>
    <m/>
    <m/>
    <m/>
    <s v=""/>
  </r>
  <r>
    <s v="F223"/>
    <m/>
    <x v="6"/>
    <m/>
    <m/>
    <m/>
    <m/>
    <s v=""/>
    <m/>
    <m/>
    <m/>
    <s v=""/>
  </r>
  <r>
    <s v="F224"/>
    <m/>
    <x v="6"/>
    <m/>
    <m/>
    <m/>
    <m/>
    <s v=""/>
    <m/>
    <m/>
    <m/>
    <s v=""/>
  </r>
  <r>
    <s v="F225"/>
    <m/>
    <x v="6"/>
    <m/>
    <m/>
    <m/>
    <m/>
    <s v=""/>
    <m/>
    <m/>
    <m/>
    <s v=""/>
  </r>
  <r>
    <s v="F226"/>
    <m/>
    <x v="6"/>
    <m/>
    <m/>
    <m/>
    <m/>
    <s v=""/>
    <m/>
    <m/>
    <m/>
    <s v=""/>
  </r>
  <r>
    <s v="F227"/>
    <m/>
    <x v="6"/>
    <m/>
    <m/>
    <m/>
    <m/>
    <s v=""/>
    <m/>
    <m/>
    <m/>
    <s v=""/>
  </r>
  <r>
    <s v="F228"/>
    <m/>
    <x v="6"/>
    <m/>
    <m/>
    <m/>
    <m/>
    <s v=""/>
    <m/>
    <m/>
    <m/>
    <s v=""/>
  </r>
  <r>
    <s v="F229"/>
    <m/>
    <x v="6"/>
    <m/>
    <m/>
    <m/>
    <m/>
    <s v=""/>
    <m/>
    <m/>
    <m/>
    <s v=""/>
  </r>
  <r>
    <s v="F230"/>
    <m/>
    <x v="6"/>
    <m/>
    <m/>
    <m/>
    <m/>
    <s v=""/>
    <m/>
    <m/>
    <m/>
    <s v=""/>
  </r>
  <r>
    <s v="F231"/>
    <m/>
    <x v="6"/>
    <m/>
    <m/>
    <m/>
    <m/>
    <s v=""/>
    <m/>
    <m/>
    <m/>
    <s v=""/>
  </r>
  <r>
    <s v="F232"/>
    <m/>
    <x v="6"/>
    <m/>
    <m/>
    <m/>
    <m/>
    <s v=""/>
    <m/>
    <m/>
    <m/>
    <s v=""/>
  </r>
  <r>
    <s v="F233"/>
    <m/>
    <x v="6"/>
    <m/>
    <m/>
    <m/>
    <m/>
    <s v=""/>
    <m/>
    <m/>
    <m/>
    <s v=""/>
  </r>
  <r>
    <s v="F234"/>
    <m/>
    <x v="6"/>
    <m/>
    <m/>
    <m/>
    <m/>
    <s v=""/>
    <m/>
    <m/>
    <m/>
    <s v=""/>
  </r>
  <r>
    <s v="F235"/>
    <m/>
    <x v="6"/>
    <m/>
    <m/>
    <m/>
    <m/>
    <s v=""/>
    <m/>
    <m/>
    <m/>
    <s v=""/>
  </r>
  <r>
    <s v="F236"/>
    <m/>
    <x v="6"/>
    <m/>
    <m/>
    <m/>
    <m/>
    <s v=""/>
    <m/>
    <m/>
    <m/>
    <s v=""/>
  </r>
  <r>
    <s v="F237"/>
    <m/>
    <x v="6"/>
    <m/>
    <m/>
    <m/>
    <m/>
    <s v=""/>
    <m/>
    <m/>
    <m/>
    <s v=""/>
  </r>
  <r>
    <s v="F238"/>
    <m/>
    <x v="6"/>
    <m/>
    <m/>
    <m/>
    <m/>
    <s v=""/>
    <m/>
    <m/>
    <m/>
    <s v=""/>
  </r>
  <r>
    <s v="F239"/>
    <m/>
    <x v="6"/>
    <m/>
    <m/>
    <m/>
    <m/>
    <s v=""/>
    <m/>
    <m/>
    <m/>
    <s v=""/>
  </r>
  <r>
    <s v="F240"/>
    <m/>
    <x v="6"/>
    <m/>
    <m/>
    <m/>
    <m/>
    <s v=""/>
    <m/>
    <m/>
    <m/>
    <s v=""/>
  </r>
  <r>
    <s v="F241"/>
    <m/>
    <x v="6"/>
    <m/>
    <m/>
    <m/>
    <m/>
    <s v=""/>
    <m/>
    <m/>
    <m/>
    <s v=""/>
  </r>
  <r>
    <s v="F242"/>
    <m/>
    <x v="6"/>
    <m/>
    <m/>
    <m/>
    <m/>
    <s v=""/>
    <m/>
    <m/>
    <m/>
    <s v=""/>
  </r>
  <r>
    <s v="F243"/>
    <m/>
    <x v="6"/>
    <m/>
    <m/>
    <m/>
    <m/>
    <s v=""/>
    <m/>
    <m/>
    <m/>
    <s v=""/>
  </r>
  <r>
    <s v="F244"/>
    <m/>
    <x v="6"/>
    <m/>
    <m/>
    <m/>
    <m/>
    <s v=""/>
    <m/>
    <m/>
    <m/>
    <s v=""/>
  </r>
  <r>
    <s v="F245"/>
    <m/>
    <x v="6"/>
    <m/>
    <m/>
    <m/>
    <m/>
    <s v=""/>
    <m/>
    <m/>
    <m/>
    <s v=""/>
  </r>
  <r>
    <s v="F246"/>
    <m/>
    <x v="6"/>
    <m/>
    <m/>
    <m/>
    <m/>
    <s v=""/>
    <m/>
    <m/>
    <m/>
    <s v=""/>
  </r>
  <r>
    <s v="F247"/>
    <m/>
    <x v="6"/>
    <m/>
    <m/>
    <m/>
    <m/>
    <s v=""/>
    <m/>
    <m/>
    <m/>
    <s v=""/>
  </r>
  <r>
    <s v="F248"/>
    <m/>
    <x v="6"/>
    <m/>
    <m/>
    <m/>
    <m/>
    <s v=""/>
    <m/>
    <m/>
    <m/>
    <s v=""/>
  </r>
  <r>
    <s v="F249"/>
    <m/>
    <x v="6"/>
    <m/>
    <m/>
    <m/>
    <m/>
    <s v=""/>
    <m/>
    <m/>
    <m/>
    <s v=""/>
  </r>
  <r>
    <s v="F250"/>
    <m/>
    <x v="6"/>
    <m/>
    <m/>
    <m/>
    <m/>
    <s v=""/>
    <m/>
    <m/>
    <m/>
    <s v=""/>
  </r>
  <r>
    <s v="F251"/>
    <m/>
    <x v="6"/>
    <m/>
    <m/>
    <m/>
    <m/>
    <s v=""/>
    <m/>
    <m/>
    <m/>
    <s v=""/>
  </r>
  <r>
    <s v="F252"/>
    <m/>
    <x v="6"/>
    <m/>
    <m/>
    <m/>
    <m/>
    <s v=""/>
    <m/>
    <m/>
    <m/>
    <s v=""/>
  </r>
  <r>
    <s v="F253"/>
    <m/>
    <x v="6"/>
    <m/>
    <m/>
    <m/>
    <m/>
    <s v=""/>
    <m/>
    <m/>
    <m/>
    <s v=""/>
  </r>
  <r>
    <s v="F254"/>
    <m/>
    <x v="6"/>
    <m/>
    <m/>
    <m/>
    <m/>
    <s v=""/>
    <m/>
    <m/>
    <m/>
    <s v=""/>
  </r>
  <r>
    <s v="F255"/>
    <m/>
    <x v="6"/>
    <m/>
    <m/>
    <m/>
    <m/>
    <s v=""/>
    <m/>
    <m/>
    <m/>
    <s v=""/>
  </r>
  <r>
    <s v="F256"/>
    <m/>
    <x v="6"/>
    <m/>
    <m/>
    <m/>
    <m/>
    <s v=""/>
    <m/>
    <m/>
    <m/>
    <s v=""/>
  </r>
  <r>
    <s v="F257"/>
    <m/>
    <x v="6"/>
    <m/>
    <m/>
    <m/>
    <m/>
    <s v=""/>
    <m/>
    <m/>
    <m/>
    <s v=""/>
  </r>
  <r>
    <s v="F258"/>
    <m/>
    <x v="6"/>
    <m/>
    <m/>
    <m/>
    <m/>
    <s v=""/>
    <m/>
    <m/>
    <m/>
    <s v=""/>
  </r>
  <r>
    <s v="F259"/>
    <m/>
    <x v="6"/>
    <m/>
    <m/>
    <m/>
    <m/>
    <s v=""/>
    <m/>
    <m/>
    <m/>
    <s v=""/>
  </r>
  <r>
    <s v="F260"/>
    <m/>
    <x v="6"/>
    <m/>
    <m/>
    <m/>
    <m/>
    <s v=""/>
    <m/>
    <m/>
    <m/>
    <s v=""/>
  </r>
  <r>
    <s v="F261"/>
    <m/>
    <x v="6"/>
    <m/>
    <m/>
    <m/>
    <m/>
    <s v=""/>
    <m/>
    <m/>
    <m/>
    <s v=""/>
  </r>
  <r>
    <s v="F262"/>
    <m/>
    <x v="6"/>
    <m/>
    <m/>
    <m/>
    <m/>
    <s v=""/>
    <m/>
    <m/>
    <m/>
    <s v=""/>
  </r>
  <r>
    <s v="F263"/>
    <m/>
    <x v="6"/>
    <m/>
    <m/>
    <m/>
    <m/>
    <s v=""/>
    <m/>
    <m/>
    <m/>
    <s v=""/>
  </r>
  <r>
    <s v="F264"/>
    <m/>
    <x v="6"/>
    <m/>
    <m/>
    <m/>
    <m/>
    <s v=""/>
    <m/>
    <m/>
    <m/>
    <s v=""/>
  </r>
  <r>
    <s v="F265"/>
    <m/>
    <x v="6"/>
    <m/>
    <m/>
    <m/>
    <m/>
    <s v=""/>
    <m/>
    <m/>
    <m/>
    <s v=""/>
  </r>
  <r>
    <s v="F266"/>
    <m/>
    <x v="6"/>
    <m/>
    <m/>
    <m/>
    <m/>
    <s v=""/>
    <m/>
    <m/>
    <m/>
    <s v=""/>
  </r>
  <r>
    <s v="F267"/>
    <m/>
    <x v="6"/>
    <m/>
    <m/>
    <m/>
    <m/>
    <s v=""/>
    <m/>
    <m/>
    <m/>
    <s v=""/>
  </r>
  <r>
    <s v="F268"/>
    <m/>
    <x v="6"/>
    <m/>
    <m/>
    <m/>
    <m/>
    <s v=""/>
    <m/>
    <m/>
    <m/>
    <s v=""/>
  </r>
  <r>
    <s v="F269"/>
    <m/>
    <x v="6"/>
    <m/>
    <m/>
    <m/>
    <m/>
    <s v=""/>
    <m/>
    <m/>
    <m/>
    <s v=""/>
  </r>
  <r>
    <s v="F270"/>
    <m/>
    <x v="6"/>
    <m/>
    <m/>
    <m/>
    <m/>
    <s v=""/>
    <m/>
    <m/>
    <m/>
    <s v=""/>
  </r>
  <r>
    <s v="F271"/>
    <m/>
    <x v="6"/>
    <m/>
    <m/>
    <m/>
    <m/>
    <s v=""/>
    <m/>
    <m/>
    <m/>
    <s v=""/>
  </r>
  <r>
    <s v="F272"/>
    <m/>
    <x v="6"/>
    <m/>
    <m/>
    <m/>
    <m/>
    <s v=""/>
    <m/>
    <m/>
    <m/>
    <s v=""/>
  </r>
  <r>
    <s v="F273"/>
    <m/>
    <x v="6"/>
    <m/>
    <m/>
    <m/>
    <m/>
    <s v=""/>
    <m/>
    <m/>
    <m/>
    <s v=""/>
  </r>
  <r>
    <s v="F274"/>
    <m/>
    <x v="6"/>
    <m/>
    <m/>
    <m/>
    <m/>
    <s v=""/>
    <m/>
    <m/>
    <m/>
    <s v=""/>
  </r>
  <r>
    <s v="F275"/>
    <m/>
    <x v="6"/>
    <m/>
    <m/>
    <m/>
    <m/>
    <s v=""/>
    <m/>
    <m/>
    <m/>
    <s v=""/>
  </r>
  <r>
    <s v="F276"/>
    <m/>
    <x v="6"/>
    <m/>
    <m/>
    <m/>
    <m/>
    <s v=""/>
    <m/>
    <m/>
    <m/>
    <s v=""/>
  </r>
  <r>
    <s v="F277"/>
    <m/>
    <x v="6"/>
    <m/>
    <m/>
    <m/>
    <m/>
    <s v=""/>
    <m/>
    <m/>
    <m/>
    <s v=""/>
  </r>
  <r>
    <s v="F278"/>
    <m/>
    <x v="6"/>
    <m/>
    <m/>
    <m/>
    <m/>
    <s v=""/>
    <m/>
    <m/>
    <m/>
    <s v=""/>
  </r>
  <r>
    <s v="F279"/>
    <m/>
    <x v="6"/>
    <m/>
    <m/>
    <m/>
    <m/>
    <s v=""/>
    <m/>
    <m/>
    <m/>
    <s v=""/>
  </r>
  <r>
    <s v="F280"/>
    <m/>
    <x v="6"/>
    <m/>
    <m/>
    <m/>
    <m/>
    <s v=""/>
    <m/>
    <m/>
    <m/>
    <s v=""/>
  </r>
  <r>
    <s v="F281"/>
    <m/>
    <x v="6"/>
    <m/>
    <m/>
    <m/>
    <m/>
    <s v=""/>
    <m/>
    <m/>
    <m/>
    <s v=""/>
  </r>
  <r>
    <s v="F282"/>
    <m/>
    <x v="6"/>
    <m/>
    <m/>
    <m/>
    <m/>
    <s v=""/>
    <m/>
    <m/>
    <m/>
    <s v=""/>
  </r>
  <r>
    <s v="F283"/>
    <m/>
    <x v="6"/>
    <m/>
    <m/>
    <m/>
    <m/>
    <s v=""/>
    <m/>
    <m/>
    <m/>
    <s v=""/>
  </r>
  <r>
    <s v="F284"/>
    <m/>
    <x v="6"/>
    <m/>
    <m/>
    <m/>
    <m/>
    <s v=""/>
    <m/>
    <m/>
    <m/>
    <s v=""/>
  </r>
  <r>
    <s v="F285"/>
    <m/>
    <x v="6"/>
    <m/>
    <m/>
    <m/>
    <m/>
    <s v=""/>
    <m/>
    <m/>
    <m/>
    <s v=""/>
  </r>
  <r>
    <s v="F286"/>
    <m/>
    <x v="6"/>
    <m/>
    <m/>
    <m/>
    <m/>
    <s v=""/>
    <m/>
    <m/>
    <m/>
    <s v=""/>
  </r>
  <r>
    <s v="F287"/>
    <m/>
    <x v="6"/>
    <m/>
    <m/>
    <m/>
    <m/>
    <s v=""/>
    <m/>
    <m/>
    <m/>
    <s v=""/>
  </r>
  <r>
    <s v="F288"/>
    <m/>
    <x v="6"/>
    <m/>
    <m/>
    <m/>
    <m/>
    <s v=""/>
    <m/>
    <m/>
    <m/>
    <s v=""/>
  </r>
  <r>
    <s v="F289"/>
    <m/>
    <x v="6"/>
    <m/>
    <m/>
    <m/>
    <m/>
    <s v=""/>
    <m/>
    <m/>
    <m/>
    <s v=""/>
  </r>
  <r>
    <s v="F290"/>
    <m/>
    <x v="6"/>
    <m/>
    <m/>
    <m/>
    <m/>
    <s v=""/>
    <m/>
    <m/>
    <m/>
    <s v=""/>
  </r>
  <r>
    <s v="F291"/>
    <m/>
    <x v="6"/>
    <m/>
    <m/>
    <m/>
    <m/>
    <s v=""/>
    <m/>
    <m/>
    <m/>
    <s v=""/>
  </r>
  <r>
    <s v="F292"/>
    <m/>
    <x v="6"/>
    <m/>
    <m/>
    <m/>
    <m/>
    <s v=""/>
    <m/>
    <m/>
    <m/>
    <s v=""/>
  </r>
  <r>
    <s v="F293"/>
    <m/>
    <x v="6"/>
    <m/>
    <m/>
    <m/>
    <m/>
    <s v=""/>
    <m/>
    <m/>
    <m/>
    <s v=""/>
  </r>
  <r>
    <s v="F294"/>
    <m/>
    <x v="6"/>
    <m/>
    <m/>
    <m/>
    <m/>
    <s v=""/>
    <m/>
    <m/>
    <m/>
    <s v=""/>
  </r>
  <r>
    <s v="F295"/>
    <m/>
    <x v="6"/>
    <m/>
    <m/>
    <m/>
    <m/>
    <s v=""/>
    <m/>
    <m/>
    <m/>
    <s v=""/>
  </r>
  <r>
    <s v="F296"/>
    <m/>
    <x v="6"/>
    <m/>
    <m/>
    <m/>
    <m/>
    <s v=""/>
    <m/>
    <m/>
    <m/>
    <s v=""/>
  </r>
  <r>
    <s v="F297"/>
    <m/>
    <x v="6"/>
    <m/>
    <m/>
    <m/>
    <m/>
    <s v=""/>
    <m/>
    <m/>
    <m/>
    <s v=""/>
  </r>
  <r>
    <s v="F298"/>
    <m/>
    <x v="6"/>
    <m/>
    <m/>
    <m/>
    <m/>
    <s v=""/>
    <m/>
    <m/>
    <m/>
    <s v=""/>
  </r>
  <r>
    <s v="F299"/>
    <m/>
    <x v="6"/>
    <m/>
    <m/>
    <m/>
    <m/>
    <s v=""/>
    <m/>
    <m/>
    <m/>
    <s v=""/>
  </r>
  <r>
    <s v="F300"/>
    <m/>
    <x v="6"/>
    <m/>
    <m/>
    <m/>
    <m/>
    <s v=""/>
    <m/>
    <m/>
    <m/>
    <s v=""/>
  </r>
  <r>
    <s v="F301"/>
    <m/>
    <x v="6"/>
    <m/>
    <m/>
    <m/>
    <m/>
    <s v=""/>
    <m/>
    <m/>
    <m/>
    <s v=""/>
  </r>
  <r>
    <s v="F302"/>
    <m/>
    <x v="6"/>
    <m/>
    <m/>
    <m/>
    <m/>
    <s v=""/>
    <m/>
    <m/>
    <m/>
    <s v=""/>
  </r>
  <r>
    <s v="F303"/>
    <m/>
    <x v="6"/>
    <m/>
    <m/>
    <m/>
    <m/>
    <s v=""/>
    <m/>
    <m/>
    <m/>
    <s v=""/>
  </r>
  <r>
    <s v="F304"/>
    <m/>
    <x v="6"/>
    <m/>
    <m/>
    <m/>
    <m/>
    <s v=""/>
    <m/>
    <m/>
    <m/>
    <s v=""/>
  </r>
  <r>
    <s v="F305"/>
    <m/>
    <x v="6"/>
    <m/>
    <m/>
    <m/>
    <m/>
    <s v=""/>
    <m/>
    <m/>
    <m/>
    <s v=""/>
  </r>
  <r>
    <s v="F306"/>
    <m/>
    <x v="6"/>
    <m/>
    <m/>
    <m/>
    <m/>
    <s v=""/>
    <m/>
    <m/>
    <m/>
    <s v=""/>
  </r>
  <r>
    <s v="F307"/>
    <m/>
    <x v="6"/>
    <m/>
    <m/>
    <m/>
    <m/>
    <s v=""/>
    <m/>
    <m/>
    <m/>
    <s v=""/>
  </r>
  <r>
    <s v="F308"/>
    <m/>
    <x v="6"/>
    <m/>
    <m/>
    <m/>
    <m/>
    <s v=""/>
    <m/>
    <m/>
    <m/>
    <s v=""/>
  </r>
  <r>
    <s v="F309"/>
    <m/>
    <x v="6"/>
    <m/>
    <m/>
    <m/>
    <m/>
    <s v=""/>
    <m/>
    <m/>
    <m/>
    <s v=""/>
  </r>
  <r>
    <s v="F310"/>
    <m/>
    <x v="6"/>
    <m/>
    <m/>
    <m/>
    <m/>
    <s v=""/>
    <m/>
    <m/>
    <m/>
    <s v=""/>
  </r>
  <r>
    <s v="F311"/>
    <m/>
    <x v="6"/>
    <m/>
    <m/>
    <m/>
    <m/>
    <s v=""/>
    <m/>
    <m/>
    <m/>
    <s v=""/>
  </r>
  <r>
    <s v="F312"/>
    <m/>
    <x v="6"/>
    <m/>
    <m/>
    <m/>
    <m/>
    <s v=""/>
    <m/>
    <m/>
    <m/>
    <s v=""/>
  </r>
  <r>
    <s v="F313"/>
    <m/>
    <x v="6"/>
    <m/>
    <m/>
    <m/>
    <m/>
    <s v=""/>
    <m/>
    <m/>
    <m/>
    <s v=""/>
  </r>
  <r>
    <s v="F314"/>
    <m/>
    <x v="6"/>
    <m/>
    <m/>
    <m/>
    <m/>
    <s v=""/>
    <m/>
    <m/>
    <m/>
    <s v=""/>
  </r>
  <r>
    <s v="F315"/>
    <m/>
    <x v="6"/>
    <m/>
    <m/>
    <m/>
    <m/>
    <s v=""/>
    <m/>
    <m/>
    <m/>
    <s v=""/>
  </r>
  <r>
    <s v="F316"/>
    <m/>
    <x v="6"/>
    <m/>
    <m/>
    <m/>
    <m/>
    <s v=""/>
    <m/>
    <m/>
    <m/>
    <s v=""/>
  </r>
  <r>
    <s v="F317"/>
    <m/>
    <x v="6"/>
    <m/>
    <m/>
    <m/>
    <m/>
    <s v=""/>
    <m/>
    <m/>
    <m/>
    <s v=""/>
  </r>
  <r>
    <s v="F318"/>
    <m/>
    <x v="6"/>
    <m/>
    <m/>
    <m/>
    <m/>
    <s v=""/>
    <m/>
    <m/>
    <m/>
    <s v=""/>
  </r>
  <r>
    <s v="F319"/>
    <m/>
    <x v="6"/>
    <m/>
    <m/>
    <m/>
    <m/>
    <s v=""/>
    <m/>
    <m/>
    <m/>
    <s v=""/>
  </r>
  <r>
    <s v="F320"/>
    <m/>
    <x v="6"/>
    <m/>
    <m/>
    <m/>
    <m/>
    <s v=""/>
    <m/>
    <m/>
    <m/>
    <s v=""/>
  </r>
  <r>
    <s v="F321"/>
    <m/>
    <x v="6"/>
    <m/>
    <m/>
    <m/>
    <m/>
    <s v=""/>
    <m/>
    <m/>
    <m/>
    <s v=""/>
  </r>
  <r>
    <s v="F322"/>
    <m/>
    <x v="6"/>
    <m/>
    <m/>
    <m/>
    <m/>
    <s v=""/>
    <m/>
    <m/>
    <m/>
    <s v=""/>
  </r>
  <r>
    <s v="F323"/>
    <m/>
    <x v="6"/>
    <m/>
    <m/>
    <m/>
    <m/>
    <s v=""/>
    <m/>
    <m/>
    <m/>
    <s v=""/>
  </r>
  <r>
    <s v="F324"/>
    <m/>
    <x v="6"/>
    <m/>
    <m/>
    <m/>
    <m/>
    <s v=""/>
    <m/>
    <m/>
    <m/>
    <s v=""/>
  </r>
  <r>
    <s v="F325"/>
    <m/>
    <x v="6"/>
    <m/>
    <m/>
    <m/>
    <m/>
    <s v=""/>
    <m/>
    <m/>
    <m/>
    <s v=""/>
  </r>
  <r>
    <s v="F326"/>
    <m/>
    <x v="6"/>
    <m/>
    <m/>
    <m/>
    <m/>
    <s v=""/>
    <m/>
    <m/>
    <m/>
    <s v=""/>
  </r>
  <r>
    <s v="F327"/>
    <m/>
    <x v="6"/>
    <m/>
    <m/>
    <m/>
    <m/>
    <s v=""/>
    <m/>
    <m/>
    <m/>
    <s v=""/>
  </r>
  <r>
    <s v="F328"/>
    <m/>
    <x v="6"/>
    <m/>
    <m/>
    <m/>
    <m/>
    <s v=""/>
    <m/>
    <m/>
    <m/>
    <s v=""/>
  </r>
  <r>
    <s v="F329"/>
    <m/>
    <x v="6"/>
    <m/>
    <m/>
    <m/>
    <m/>
    <s v=""/>
    <m/>
    <m/>
    <m/>
    <s v=""/>
  </r>
  <r>
    <s v="F330"/>
    <m/>
    <x v="6"/>
    <m/>
    <m/>
    <m/>
    <m/>
    <s v=""/>
    <m/>
    <m/>
    <m/>
    <s v=""/>
  </r>
  <r>
    <s v="F331"/>
    <m/>
    <x v="6"/>
    <m/>
    <m/>
    <m/>
    <m/>
    <s v=""/>
    <m/>
    <m/>
    <m/>
    <s v=""/>
  </r>
  <r>
    <s v="F332"/>
    <m/>
    <x v="6"/>
    <m/>
    <m/>
    <m/>
    <m/>
    <s v=""/>
    <m/>
    <m/>
    <m/>
    <s v=""/>
  </r>
  <r>
    <s v="F333"/>
    <m/>
    <x v="6"/>
    <m/>
    <m/>
    <m/>
    <m/>
    <s v=""/>
    <m/>
    <m/>
    <m/>
    <s v=""/>
  </r>
  <r>
    <s v="F334"/>
    <m/>
    <x v="6"/>
    <m/>
    <m/>
    <m/>
    <m/>
    <s v=""/>
    <m/>
    <m/>
    <m/>
    <s v=""/>
  </r>
  <r>
    <s v="F335"/>
    <m/>
    <x v="6"/>
    <m/>
    <m/>
    <m/>
    <m/>
    <s v=""/>
    <m/>
    <m/>
    <m/>
    <s v=""/>
  </r>
  <r>
    <s v="F336"/>
    <m/>
    <x v="6"/>
    <m/>
    <m/>
    <m/>
    <m/>
    <s v=""/>
    <m/>
    <m/>
    <m/>
    <s v=""/>
  </r>
  <r>
    <s v="F337"/>
    <m/>
    <x v="6"/>
    <m/>
    <m/>
    <m/>
    <m/>
    <s v=""/>
    <m/>
    <m/>
    <m/>
    <s v=""/>
  </r>
  <r>
    <s v="F338"/>
    <m/>
    <x v="6"/>
    <m/>
    <m/>
    <m/>
    <m/>
    <s v=""/>
    <m/>
    <m/>
    <m/>
    <s v=""/>
  </r>
  <r>
    <s v="F339"/>
    <m/>
    <x v="6"/>
    <m/>
    <m/>
    <m/>
    <m/>
    <s v=""/>
    <m/>
    <m/>
    <m/>
    <s v=""/>
  </r>
  <r>
    <s v="F340"/>
    <m/>
    <x v="6"/>
    <m/>
    <m/>
    <m/>
    <m/>
    <s v=""/>
    <m/>
    <m/>
    <m/>
    <s v=""/>
  </r>
  <r>
    <s v="F341"/>
    <m/>
    <x v="6"/>
    <m/>
    <m/>
    <m/>
    <m/>
    <s v=""/>
    <m/>
    <m/>
    <m/>
    <s v=""/>
  </r>
  <r>
    <s v="F342"/>
    <m/>
    <x v="6"/>
    <m/>
    <m/>
    <m/>
    <m/>
    <s v=""/>
    <m/>
    <m/>
    <m/>
    <s v=""/>
  </r>
  <r>
    <s v="F343"/>
    <m/>
    <x v="6"/>
    <m/>
    <m/>
    <m/>
    <m/>
    <s v=""/>
    <m/>
    <m/>
    <m/>
    <s v=""/>
  </r>
  <r>
    <s v="F344"/>
    <m/>
    <x v="6"/>
    <m/>
    <m/>
    <m/>
    <m/>
    <s v=""/>
    <m/>
    <m/>
    <m/>
    <s v=""/>
  </r>
  <r>
    <m/>
    <m/>
    <x v="6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8467EC-7B70-4304-AD5B-F9F4B7218233}" name="Tableau croisé dynamique1" cacheId="5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chartFormat="16" rowHeaderCaption="Catégories">
  <location ref="A3:B11" firstHeaderRow="1" firstDataRow="1" firstDataCol="1"/>
  <pivotFields count="12">
    <pivotField showAll="0"/>
    <pivotField showAll="0"/>
    <pivotField axis="axisRow" showAll="0">
      <items count="10">
        <item x="6"/>
        <item m="1" x="8"/>
        <item x="5"/>
        <item x="0"/>
        <item m="1" x="7"/>
        <item x="2"/>
        <item x="1"/>
        <item x="3"/>
        <item x="4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2"/>
  </rowFields>
  <rowItems count="8">
    <i>
      <x/>
    </i>
    <i>
      <x v="2"/>
    </i>
    <i>
      <x v="3"/>
    </i>
    <i>
      <x v="5"/>
    </i>
    <i>
      <x v="6"/>
    </i>
    <i>
      <x v="7"/>
    </i>
    <i>
      <x v="8"/>
    </i>
    <i t="grand">
      <x/>
    </i>
  </rowItems>
  <colItems count="1">
    <i/>
  </colItems>
  <dataFields count="1">
    <dataField name="Montant par catégorie" fld="7" baseField="2" baseItem="0"/>
  </dataFields>
  <chartFormats count="1">
    <chartFormat chart="15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329EAA6-76A6-422D-B83A-F226F47F8FD0}" name="Tableau croisé dynamique4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chartFormat="1">
  <location ref="A40:C46" firstHeaderRow="0" firstDataRow="1" firstDataCol="1"/>
  <pivotFields count="12">
    <pivotField dataField="1" showAll="0"/>
    <pivotField showAll="0"/>
    <pivotField showAll="0"/>
    <pivotField showAll="0"/>
    <pivotField showAll="0"/>
    <pivotField showAll="0"/>
    <pivotField showAll="0"/>
    <pivotField dataField="1" showAll="0"/>
    <pivotField axis="axisRow" showAll="0">
      <items count="6">
        <item x="0"/>
        <item x="1"/>
        <item x="2"/>
        <item x="4"/>
        <item x="3"/>
        <item t="default"/>
      </items>
    </pivotField>
    <pivotField showAll="0"/>
    <pivotField showAll="0"/>
    <pivotField showAll="0"/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Montant par fournisseur" fld="7" baseField="8" baseItem="0"/>
    <dataField name="Nb références" fld="0" subtotal="count" baseField="8" baseItem="0"/>
  </dataFields>
  <chartFormats count="2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" series="1">
      <pivotArea type="data" outline="0" fieldPosition="0">
        <references count="1">
          <reference field="4294967294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BF8616F-921F-447E-95ED-16AF473E5775}" name="Tableau croisé dynamique3" cacheId="1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 chartFormat="1" rowHeaderCaption="Emplacements">
  <location ref="A20:B26" firstHeaderRow="1" firstDataRow="1" firstDataCol="1"/>
  <pivotFields count="12">
    <pivotField showAll="0"/>
    <pivotField axis="axisRow" showAll="0">
      <items count="8">
        <item x="4"/>
        <item x="0"/>
        <item m="1" x="6"/>
        <item x="1"/>
        <item m="1" x="5"/>
        <item x="2"/>
        <item x="3"/>
        <item t="default"/>
      </items>
    </pivotField>
    <pivotField showAll="0"/>
    <pivotField showAll="0"/>
    <pivotField showAll="0"/>
    <pivotField showAll="0"/>
    <pivotField showAll="0"/>
    <pivotField dataField="1" showAll="0"/>
    <pivotField showAll="0"/>
    <pivotField showAll="0"/>
    <pivotField showAll="0"/>
    <pivotField showAll="0"/>
  </pivotFields>
  <rowFields count="1">
    <field x="1"/>
  </rowFields>
  <rowItems count="6">
    <i>
      <x/>
    </i>
    <i>
      <x v="1"/>
    </i>
    <i>
      <x v="3"/>
    </i>
    <i>
      <x v="5"/>
    </i>
    <i>
      <x v="6"/>
    </i>
    <i t="grand">
      <x/>
    </i>
  </rowItems>
  <colItems count="1">
    <i/>
  </colItems>
  <dataFields count="1">
    <dataField name="Montant par emplacement" fld="7" baseField="1" baseItem="0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F5BB5D4-FC57-4A43-96A9-6D700C467554}" name="lst_emplacements" displayName="lst_emplacements" ref="A3:A12" totalsRowShown="0">
  <autoFilter ref="A3:A12" xr:uid="{2F5BB5D4-FC57-4A43-96A9-6D700C467554}"/>
  <tableColumns count="1">
    <tableColumn id="1" xr3:uid="{8F8DCA44-A5C0-42CD-8246-76D986BB7DE1}" name="Emplacem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7156A50-79CC-4DD8-9035-999B97B0BC25}" name="lst_categories" displayName="lst_categories" ref="C3:C14" totalsRowShown="0">
  <autoFilter ref="C3:C14" xr:uid="{37156A50-79CC-4DD8-9035-999B97B0BC25}"/>
  <tableColumns count="1">
    <tableColumn id="1" xr3:uid="{AA9EE407-D868-4DD8-B988-557AD679FA71}" name="Catégori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9F43DD88-2B12-4B7E-824D-57990514A339}" name="lst_unites" displayName="lst_unites" ref="E3:E7" totalsRowShown="0">
  <autoFilter ref="E3:E7" xr:uid="{9F43DD88-2B12-4B7E-824D-57990514A339}"/>
  <tableColumns count="1">
    <tableColumn id="1" xr3:uid="{C8932999-CCD3-4B23-B34C-E6F23418B924}" name="Colonne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66B21DB-C62C-4D36-AB50-613570AA1700}" name="lst_fournisseurs" displayName="lst_fournisseurs" ref="G3:G7" totalsRowShown="0">
  <autoFilter ref="G3:G7" xr:uid="{C66B21DB-C62C-4D36-AB50-613570AA1700}"/>
  <tableColumns count="1">
    <tableColumn id="1" xr3:uid="{A5FCB8E6-48A8-4746-B2D8-745A954E5D29}" name="Noms des fournisseur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7" Type="http://schemas.openxmlformats.org/officeDocument/2006/relationships/table" Target="../tables/table4.xml"/><Relationship Id="rId2" Type="http://schemas.openxmlformats.org/officeDocument/2006/relationships/hyperlink" Target="https://toutpourleresto.fr/" TargetMode="External"/><Relationship Id="rId1" Type="http://schemas.openxmlformats.org/officeDocument/2006/relationships/hyperlink" Target="https://toutpourleresto.fr/abonnements/" TargetMode="External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508C8D-3402-47A1-B522-B7331C52645F}">
  <dimension ref="A1:Q13"/>
  <sheetViews>
    <sheetView tabSelected="1" workbookViewId="0">
      <selection activeCell="I8" sqref="I8"/>
    </sheetView>
  </sheetViews>
  <sheetFormatPr baseColWidth="10" defaultRowHeight="15" x14ac:dyDescent="0.25"/>
  <cols>
    <col min="1" max="1" width="16.85546875" customWidth="1"/>
    <col min="3" max="3" width="23.140625" bestFit="1" customWidth="1"/>
    <col min="5" max="5" width="11.5703125" customWidth="1"/>
    <col min="7" max="7" width="23.7109375" bestFit="1" customWidth="1"/>
    <col min="11" max="11" width="1" hidden="1" customWidth="1"/>
    <col min="12" max="15" width="0" hidden="1" customWidth="1"/>
    <col min="16" max="17" width="11.42578125" hidden="1" customWidth="1"/>
  </cols>
  <sheetData>
    <row r="1" spans="1:17" ht="48.75" x14ac:dyDescent="0.25">
      <c r="A1" s="25" t="s">
        <v>22</v>
      </c>
      <c r="K1" s="24" t="s">
        <v>50</v>
      </c>
    </row>
    <row r="2" spans="1:17" x14ac:dyDescent="0.25">
      <c r="K2" t="str" cm="1">
        <f t="array" ref="K2:K8">_xlfn.UNIQUE(_xlfn._xlws.FILTER(lst_emplacements[],NOT(ISBLANK(lst_emplacements[]))))</f>
        <v>Frigo 1</v>
      </c>
      <c r="M2" t="str" cm="1">
        <f t="array" ref="M2:M11">_xlfn.UNIQUE(_xlfn._xlws.FILTER(lst_categories[],NOT(ISBLANK(lst_categories[]))))</f>
        <v>Fruits et légumes</v>
      </c>
      <c r="O2" t="str" cm="1">
        <f t="array" ref="O2:O5">_xlfn.UNIQUE(_xlfn._xlws.FILTER(lst_unites[],NOT(ISBLANK(lst_unites[]))))</f>
        <v>kg</v>
      </c>
      <c r="Q2" t="str" cm="1">
        <f t="array" ref="Q2:Q5">_xlfn.UNIQUE(_xlfn._xlws.FILTER(lst_fournisseurs[],NOT(ISBLANK(lst_fournisseurs[]))))</f>
        <v>Fournisseur 1</v>
      </c>
    </row>
    <row r="3" spans="1:17" x14ac:dyDescent="0.25">
      <c r="A3" t="s">
        <v>24</v>
      </c>
      <c r="C3" t="s">
        <v>25</v>
      </c>
      <c r="E3" t="s">
        <v>48</v>
      </c>
      <c r="G3" t="s">
        <v>49</v>
      </c>
      <c r="I3" t="s">
        <v>408</v>
      </c>
      <c r="K3" t="str">
        <v>Frigo 2</v>
      </c>
      <c r="M3" t="str">
        <v>Surgelés</v>
      </c>
      <c r="O3" t="str">
        <v>unité</v>
      </c>
      <c r="Q3" t="str">
        <v>Fournisseur 2</v>
      </c>
    </row>
    <row r="4" spans="1:17" x14ac:dyDescent="0.25">
      <c r="A4" t="s">
        <v>32</v>
      </c>
      <c r="C4" t="s">
        <v>34</v>
      </c>
      <c r="E4" t="s">
        <v>13</v>
      </c>
      <c r="G4" t="s">
        <v>36</v>
      </c>
      <c r="I4" t="s">
        <v>409</v>
      </c>
      <c r="K4" t="str">
        <v>Placard 1</v>
      </c>
      <c r="M4" t="str">
        <v>Boissons non alcoolisées</v>
      </c>
      <c r="O4" t="str">
        <v>gramme</v>
      </c>
      <c r="Q4" t="str">
        <v>Fournisseur 3</v>
      </c>
    </row>
    <row r="5" spans="1:17" x14ac:dyDescent="0.25">
      <c r="A5" t="s">
        <v>33</v>
      </c>
      <c r="C5" t="s">
        <v>26</v>
      </c>
      <c r="E5" t="s">
        <v>11</v>
      </c>
      <c r="G5" t="s">
        <v>37</v>
      </c>
      <c r="I5" t="s">
        <v>412</v>
      </c>
      <c r="K5" t="str">
        <v>Placard 2</v>
      </c>
      <c r="M5" t="str">
        <v>Vins</v>
      </c>
      <c r="O5" t="str">
        <v>Douzaine</v>
      </c>
      <c r="Q5" t="str">
        <v>Fournisseur 4</v>
      </c>
    </row>
    <row r="6" spans="1:17" x14ac:dyDescent="0.25">
      <c r="A6" t="s">
        <v>28</v>
      </c>
      <c r="C6" t="s">
        <v>27</v>
      </c>
      <c r="E6" t="s">
        <v>63</v>
      </c>
      <c r="G6" t="s">
        <v>38</v>
      </c>
      <c r="I6" s="27" t="s">
        <v>410</v>
      </c>
      <c r="K6" t="str">
        <v>Réserve</v>
      </c>
      <c r="M6" t="str">
        <v>Alcools</v>
      </c>
    </row>
    <row r="7" spans="1:17" x14ac:dyDescent="0.25">
      <c r="A7" t="s">
        <v>29</v>
      </c>
      <c r="C7" t="s">
        <v>1</v>
      </c>
      <c r="E7" t="s">
        <v>176</v>
      </c>
      <c r="G7" t="s">
        <v>60</v>
      </c>
      <c r="I7" s="27" t="s">
        <v>411</v>
      </c>
      <c r="K7" t="str">
        <v>Congélateur</v>
      </c>
      <c r="M7" t="str">
        <v>Linge</v>
      </c>
    </row>
    <row r="8" spans="1:17" x14ac:dyDescent="0.25">
      <c r="A8" t="s">
        <v>30</v>
      </c>
      <c r="C8" t="s">
        <v>2</v>
      </c>
      <c r="K8" t="str">
        <v>Cave à vins</v>
      </c>
      <c r="M8" t="str">
        <v>Viandes et poissons</v>
      </c>
    </row>
    <row r="9" spans="1:17" x14ac:dyDescent="0.25">
      <c r="A9" t="s">
        <v>31</v>
      </c>
      <c r="C9" t="s">
        <v>3</v>
      </c>
      <c r="M9" t="str">
        <v>Boulangerie</v>
      </c>
    </row>
    <row r="10" spans="1:17" x14ac:dyDescent="0.25">
      <c r="A10" t="s">
        <v>55</v>
      </c>
      <c r="C10" t="s">
        <v>35</v>
      </c>
      <c r="M10" t="str">
        <v>Produits frais</v>
      </c>
    </row>
    <row r="11" spans="1:17" x14ac:dyDescent="0.25">
      <c r="C11" t="s">
        <v>42</v>
      </c>
      <c r="M11" t="str">
        <v>Herbes et épices</v>
      </c>
    </row>
    <row r="12" spans="1:17" x14ac:dyDescent="0.25">
      <c r="C12" t="s">
        <v>0</v>
      </c>
    </row>
    <row r="13" spans="1:17" x14ac:dyDescent="0.25">
      <c r="C13" t="s">
        <v>54</v>
      </c>
    </row>
  </sheetData>
  <hyperlinks>
    <hyperlink ref="I6" r:id="rId1" xr:uid="{38A4A227-6000-4C7E-81F4-67390931EA0E}"/>
    <hyperlink ref="I7" r:id="rId2" xr:uid="{681E50DB-514E-40DC-BE39-34158606F1B9}"/>
  </hyperlinks>
  <pageMargins left="0.7" right="0.7" top="0.75" bottom="0.75" header="0.3" footer="0.3"/>
  <pageSetup paperSize="9" orientation="portrait" r:id="rId3"/>
  <tableParts count="4">
    <tablePart r:id="rId4"/>
    <tablePart r:id="rId5"/>
    <tablePart r:id="rId6"/>
    <tablePart r:id="rId7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84DA0-28A7-435C-82E6-84CED87F790E}">
  <dimension ref="A1:L350"/>
  <sheetViews>
    <sheetView zoomScale="85" zoomScaleNormal="85" workbookViewId="0">
      <selection activeCell="H11" sqref="H11"/>
    </sheetView>
  </sheetViews>
  <sheetFormatPr baseColWidth="10" defaultColWidth="25.28515625" defaultRowHeight="15" x14ac:dyDescent="0.25"/>
  <cols>
    <col min="1" max="1" width="15.7109375" customWidth="1"/>
    <col min="2" max="2" width="19.28515625" customWidth="1"/>
    <col min="3" max="3" width="24" customWidth="1"/>
    <col min="5" max="5" width="16.42578125" customWidth="1"/>
    <col min="6" max="6" width="13.28515625" customWidth="1"/>
    <col min="7" max="7" width="10.5703125" customWidth="1"/>
    <col min="8" max="8" width="20.42578125" customWidth="1"/>
    <col min="9" max="9" width="24.42578125" customWidth="1"/>
    <col min="10" max="10" width="38" customWidth="1"/>
    <col min="12" max="12" width="17.140625" bestFit="1" customWidth="1"/>
  </cols>
  <sheetData>
    <row r="1" spans="1:12" ht="48.75" x14ac:dyDescent="0.25">
      <c r="A1" s="25" t="s">
        <v>51</v>
      </c>
      <c r="B1" s="1"/>
      <c r="C1" s="1"/>
      <c r="E1" s="2"/>
      <c r="F1" s="3"/>
      <c r="G1" s="3"/>
      <c r="H1" s="4"/>
      <c r="I1" s="5"/>
      <c r="K1" s="3"/>
      <c r="L1" s="2"/>
    </row>
    <row r="2" spans="1:12" ht="18.75" x14ac:dyDescent="0.25">
      <c r="A2" s="6"/>
      <c r="B2" s="6"/>
      <c r="C2" s="6"/>
      <c r="E2" s="2"/>
      <c r="F2" s="3"/>
      <c r="G2" s="3"/>
      <c r="H2" s="4"/>
      <c r="I2" s="5"/>
      <c r="K2" s="3"/>
      <c r="L2" s="2"/>
    </row>
    <row r="3" spans="1:12" ht="18.75" x14ac:dyDescent="0.25">
      <c r="A3" s="7" t="s">
        <v>4</v>
      </c>
      <c r="B3" s="7"/>
      <c r="C3" s="7"/>
      <c r="D3" s="8">
        <f ca="1">TODAY()</f>
        <v>45254</v>
      </c>
      <c r="E3" s="2"/>
      <c r="F3" s="3"/>
      <c r="G3" s="3"/>
      <c r="H3" s="4"/>
      <c r="I3" s="5"/>
      <c r="K3" s="3"/>
      <c r="L3" s="2"/>
    </row>
    <row r="4" spans="1:12" ht="18.75" x14ac:dyDescent="0.25">
      <c r="A4" s="7" t="s">
        <v>5</v>
      </c>
      <c r="B4" s="7"/>
      <c r="C4" s="7"/>
      <c r="D4" s="9">
        <f>SUM(H7:H156)</f>
        <v>739.995</v>
      </c>
      <c r="E4" s="2"/>
      <c r="F4" s="3"/>
      <c r="G4" s="3"/>
      <c r="H4" s="4"/>
      <c r="I4" s="5"/>
      <c r="K4" s="3"/>
      <c r="L4" s="2"/>
    </row>
    <row r="5" spans="1:12" ht="18.75" x14ac:dyDescent="0.25">
      <c r="A5" s="10"/>
      <c r="B5" s="10"/>
      <c r="C5" s="10"/>
      <c r="E5" s="2"/>
      <c r="F5" s="3"/>
      <c r="G5" s="3"/>
      <c r="H5" s="4"/>
      <c r="I5" s="5"/>
      <c r="K5" s="3"/>
      <c r="L5" s="2"/>
    </row>
    <row r="6" spans="1:12" ht="18.75" x14ac:dyDescent="0.25">
      <c r="A6" s="11" t="s">
        <v>15</v>
      </c>
      <c r="B6" s="11" t="s">
        <v>14</v>
      </c>
      <c r="C6" s="11" t="s">
        <v>23</v>
      </c>
      <c r="D6" s="11" t="s">
        <v>16</v>
      </c>
      <c r="E6" s="12" t="s">
        <v>17</v>
      </c>
      <c r="F6" s="13" t="s">
        <v>18</v>
      </c>
      <c r="G6" s="13" t="s">
        <v>19</v>
      </c>
      <c r="H6" s="14" t="s">
        <v>20</v>
      </c>
      <c r="I6" s="15" t="s">
        <v>21</v>
      </c>
      <c r="J6" s="11" t="s">
        <v>6</v>
      </c>
      <c r="K6" s="13" t="s">
        <v>7</v>
      </c>
      <c r="L6" s="12" t="s">
        <v>8</v>
      </c>
    </row>
    <row r="7" spans="1:12" ht="18.75" x14ac:dyDescent="0.25">
      <c r="A7" s="16" t="s">
        <v>9</v>
      </c>
      <c r="B7" s="16" t="s">
        <v>32</v>
      </c>
      <c r="C7" s="16" t="s">
        <v>0</v>
      </c>
      <c r="D7" s="17" t="s">
        <v>10</v>
      </c>
      <c r="E7" s="18" t="s">
        <v>13</v>
      </c>
      <c r="F7" s="19">
        <v>2.85</v>
      </c>
      <c r="G7" s="19">
        <v>2</v>
      </c>
      <c r="H7" s="20">
        <f>IF(F7*G7=0,"",F7*G7)</f>
        <v>5.7</v>
      </c>
      <c r="I7" s="16" t="s">
        <v>36</v>
      </c>
      <c r="J7" s="17"/>
      <c r="K7" s="19">
        <v>0.5</v>
      </c>
      <c r="L7" s="21" t="str">
        <f>IF(G7&lt;K7,"Alerte !","")</f>
        <v/>
      </c>
    </row>
    <row r="8" spans="1:12" ht="18.75" x14ac:dyDescent="0.25">
      <c r="A8" s="16" t="s">
        <v>12</v>
      </c>
      <c r="B8" s="16" t="s">
        <v>29</v>
      </c>
      <c r="C8" s="16" t="s">
        <v>3</v>
      </c>
      <c r="D8" s="17" t="s">
        <v>53</v>
      </c>
      <c r="E8" s="18" t="s">
        <v>11</v>
      </c>
      <c r="F8" s="19">
        <v>4.9000000000000004</v>
      </c>
      <c r="G8" s="19">
        <v>25</v>
      </c>
      <c r="H8" s="20">
        <f t="shared" ref="H8:H71" si="0">IF(F8*G8=0,"",F8*G8)</f>
        <v>122.50000000000001</v>
      </c>
      <c r="I8" s="16" t="s">
        <v>37</v>
      </c>
      <c r="J8" s="17"/>
      <c r="K8" s="19">
        <v>20</v>
      </c>
      <c r="L8" s="21" t="str">
        <f t="shared" ref="L8:L71" si="1">IF(G8&lt;K8,"Alerte !","")</f>
        <v/>
      </c>
    </row>
    <row r="9" spans="1:12" ht="18.75" x14ac:dyDescent="0.25">
      <c r="A9" s="16" t="s">
        <v>43</v>
      </c>
      <c r="B9" s="16" t="s">
        <v>55</v>
      </c>
      <c r="C9" s="16" t="s">
        <v>1</v>
      </c>
      <c r="D9" s="17" t="s">
        <v>56</v>
      </c>
      <c r="E9" s="18" t="s">
        <v>11</v>
      </c>
      <c r="F9" s="19">
        <v>64.5</v>
      </c>
      <c r="G9" s="19">
        <v>6</v>
      </c>
      <c r="H9" s="20">
        <f t="shared" si="0"/>
        <v>387</v>
      </c>
      <c r="I9" s="16" t="s">
        <v>38</v>
      </c>
      <c r="J9" s="17"/>
      <c r="K9" s="19">
        <v>3</v>
      </c>
      <c r="L9" s="21" t="str">
        <f t="shared" si="1"/>
        <v/>
      </c>
    </row>
    <row r="10" spans="1:12" ht="18.75" x14ac:dyDescent="0.25">
      <c r="A10" s="16" t="s">
        <v>57</v>
      </c>
      <c r="B10" s="16" t="s">
        <v>32</v>
      </c>
      <c r="C10" s="16" t="s">
        <v>0</v>
      </c>
      <c r="D10" s="17" t="s">
        <v>58</v>
      </c>
      <c r="E10" s="18" t="s">
        <v>13</v>
      </c>
      <c r="F10" s="19">
        <v>2.4900000000000002</v>
      </c>
      <c r="G10" s="19">
        <v>3</v>
      </c>
      <c r="H10" s="20">
        <f t="shared" si="0"/>
        <v>7.4700000000000006</v>
      </c>
      <c r="I10" s="16" t="s">
        <v>36</v>
      </c>
      <c r="J10" s="17"/>
      <c r="K10" s="19">
        <v>1</v>
      </c>
      <c r="L10" s="21" t="str">
        <f t="shared" si="1"/>
        <v/>
      </c>
    </row>
    <row r="11" spans="1:12" ht="18.75" x14ac:dyDescent="0.25">
      <c r="A11" s="16" t="s">
        <v>64</v>
      </c>
      <c r="B11" s="16" t="s">
        <v>32</v>
      </c>
      <c r="C11" s="16" t="s">
        <v>35</v>
      </c>
      <c r="D11" s="17" t="s">
        <v>59</v>
      </c>
      <c r="E11" s="18" t="s">
        <v>13</v>
      </c>
      <c r="F11" s="19">
        <v>26.45</v>
      </c>
      <c r="G11" s="19">
        <v>1.5</v>
      </c>
      <c r="H11" s="20">
        <f t="shared" si="0"/>
        <v>39.674999999999997</v>
      </c>
      <c r="I11" s="16" t="s">
        <v>60</v>
      </c>
      <c r="J11" s="17"/>
      <c r="K11" s="19">
        <v>1</v>
      </c>
      <c r="L11" s="21" t="str">
        <f t="shared" si="1"/>
        <v/>
      </c>
    </row>
    <row r="12" spans="1:12" ht="18.75" x14ac:dyDescent="0.25">
      <c r="A12" s="16" t="s">
        <v>65</v>
      </c>
      <c r="B12" s="16" t="s">
        <v>29</v>
      </c>
      <c r="C12" s="16" t="s">
        <v>54</v>
      </c>
      <c r="D12" s="17" t="s">
        <v>62</v>
      </c>
      <c r="E12" s="18" t="s">
        <v>13</v>
      </c>
      <c r="F12" s="19">
        <v>75</v>
      </c>
      <c r="G12" s="19">
        <v>0.25</v>
      </c>
      <c r="H12" s="20">
        <f t="shared" si="0"/>
        <v>18.75</v>
      </c>
      <c r="I12" s="16" t="s">
        <v>36</v>
      </c>
      <c r="J12" s="17"/>
      <c r="K12" s="19">
        <v>0.2</v>
      </c>
      <c r="L12" s="21" t="str">
        <f t="shared" si="1"/>
        <v/>
      </c>
    </row>
    <row r="13" spans="1:12" ht="18.75" x14ac:dyDescent="0.25">
      <c r="A13" s="16" t="s">
        <v>66</v>
      </c>
      <c r="B13" s="16" t="s">
        <v>29</v>
      </c>
      <c r="C13" s="16" t="s">
        <v>54</v>
      </c>
      <c r="D13" s="17" t="s">
        <v>61</v>
      </c>
      <c r="E13" s="18" t="s">
        <v>63</v>
      </c>
      <c r="F13" s="19">
        <v>45</v>
      </c>
      <c r="G13" s="19">
        <v>3</v>
      </c>
      <c r="H13" s="20">
        <f t="shared" si="0"/>
        <v>135</v>
      </c>
      <c r="I13" s="16" t="s">
        <v>36</v>
      </c>
      <c r="J13" s="17"/>
      <c r="K13" s="19">
        <v>1</v>
      </c>
      <c r="L13" s="21" t="str">
        <f t="shared" si="1"/>
        <v/>
      </c>
    </row>
    <row r="14" spans="1:12" ht="18.75" x14ac:dyDescent="0.25">
      <c r="A14" s="16" t="s">
        <v>67</v>
      </c>
      <c r="B14" s="16" t="s">
        <v>29</v>
      </c>
      <c r="C14" s="16" t="s">
        <v>42</v>
      </c>
      <c r="D14" s="17" t="s">
        <v>174</v>
      </c>
      <c r="E14" s="18" t="s">
        <v>13</v>
      </c>
      <c r="F14" s="19">
        <v>3.25</v>
      </c>
      <c r="G14" s="19">
        <v>6</v>
      </c>
      <c r="H14" s="20">
        <f t="shared" si="0"/>
        <v>19.5</v>
      </c>
      <c r="I14" s="16" t="s">
        <v>36</v>
      </c>
      <c r="J14" s="17"/>
      <c r="K14" s="19">
        <v>3</v>
      </c>
      <c r="L14" s="21" t="str">
        <f t="shared" si="1"/>
        <v/>
      </c>
    </row>
    <row r="15" spans="1:12" ht="18.75" x14ac:dyDescent="0.25">
      <c r="A15" s="16" t="s">
        <v>68</v>
      </c>
      <c r="B15" s="16" t="s">
        <v>28</v>
      </c>
      <c r="C15" s="16" t="s">
        <v>35</v>
      </c>
      <c r="D15" s="17" t="s">
        <v>175</v>
      </c>
      <c r="E15" s="18" t="s">
        <v>177</v>
      </c>
      <c r="F15" s="19">
        <v>4.4000000000000004</v>
      </c>
      <c r="G15" s="19">
        <v>1</v>
      </c>
      <c r="H15" s="20">
        <f t="shared" si="0"/>
        <v>4.4000000000000004</v>
      </c>
      <c r="I15" s="16" t="s">
        <v>36</v>
      </c>
      <c r="J15" s="17"/>
      <c r="K15" s="19">
        <v>2</v>
      </c>
      <c r="L15" s="21" t="str">
        <f t="shared" si="1"/>
        <v>Alerte !</v>
      </c>
    </row>
    <row r="16" spans="1:12" ht="18.75" x14ac:dyDescent="0.25">
      <c r="A16" s="16" t="s">
        <v>69</v>
      </c>
      <c r="B16" s="16"/>
      <c r="C16" s="16"/>
      <c r="D16" s="17"/>
      <c r="E16" s="18"/>
      <c r="F16" s="19"/>
      <c r="G16" s="19"/>
      <c r="H16" s="20" t="str">
        <f t="shared" si="0"/>
        <v/>
      </c>
      <c r="I16" s="16"/>
      <c r="J16" s="17"/>
      <c r="K16" s="19"/>
      <c r="L16" s="21" t="str">
        <f t="shared" si="1"/>
        <v/>
      </c>
    </row>
    <row r="17" spans="1:12" ht="18.75" x14ac:dyDescent="0.25">
      <c r="A17" s="16" t="s">
        <v>70</v>
      </c>
      <c r="B17" s="16"/>
      <c r="C17" s="16"/>
      <c r="D17" s="17"/>
      <c r="E17" s="18"/>
      <c r="F17" s="19"/>
      <c r="G17" s="19"/>
      <c r="H17" s="20" t="str">
        <f t="shared" si="0"/>
        <v/>
      </c>
      <c r="I17" s="16"/>
      <c r="J17" s="17"/>
      <c r="K17" s="19"/>
      <c r="L17" s="21" t="str">
        <f t="shared" si="1"/>
        <v/>
      </c>
    </row>
    <row r="18" spans="1:12" ht="18.75" x14ac:dyDescent="0.25">
      <c r="A18" s="16" t="s">
        <v>71</v>
      </c>
      <c r="B18" s="16"/>
      <c r="C18" s="16"/>
      <c r="D18" s="17"/>
      <c r="E18" s="18"/>
      <c r="F18" s="19"/>
      <c r="G18" s="19"/>
      <c r="H18" s="20" t="str">
        <f t="shared" si="0"/>
        <v/>
      </c>
      <c r="I18" s="16"/>
      <c r="J18" s="17"/>
      <c r="K18" s="19"/>
      <c r="L18" s="21" t="str">
        <f t="shared" si="1"/>
        <v/>
      </c>
    </row>
    <row r="19" spans="1:12" ht="18.75" x14ac:dyDescent="0.25">
      <c r="A19" s="16" t="s">
        <v>72</v>
      </c>
      <c r="B19" s="16"/>
      <c r="C19" s="16"/>
      <c r="D19" s="17"/>
      <c r="E19" s="18"/>
      <c r="F19" s="19"/>
      <c r="G19" s="19"/>
      <c r="H19" s="20" t="str">
        <f t="shared" si="0"/>
        <v/>
      </c>
      <c r="I19" s="16"/>
      <c r="J19" s="17"/>
      <c r="K19" s="19"/>
      <c r="L19" s="21" t="str">
        <f t="shared" si="1"/>
        <v/>
      </c>
    </row>
    <row r="20" spans="1:12" ht="18.75" x14ac:dyDescent="0.25">
      <c r="A20" s="16" t="s">
        <v>73</v>
      </c>
      <c r="B20" s="16"/>
      <c r="C20" s="16"/>
      <c r="D20" s="17"/>
      <c r="E20" s="18"/>
      <c r="F20" s="19"/>
      <c r="G20" s="19"/>
      <c r="H20" s="20" t="str">
        <f t="shared" si="0"/>
        <v/>
      </c>
      <c r="I20" s="16"/>
      <c r="J20" s="17"/>
      <c r="K20" s="19"/>
      <c r="L20" s="21" t="str">
        <f t="shared" si="1"/>
        <v/>
      </c>
    </row>
    <row r="21" spans="1:12" ht="18.75" x14ac:dyDescent="0.25">
      <c r="A21" s="16" t="s">
        <v>74</v>
      </c>
      <c r="B21" s="16"/>
      <c r="C21" s="16"/>
      <c r="D21" s="17"/>
      <c r="E21" s="18"/>
      <c r="F21" s="19"/>
      <c r="G21" s="19"/>
      <c r="H21" s="20" t="str">
        <f t="shared" si="0"/>
        <v/>
      </c>
      <c r="I21" s="16"/>
      <c r="J21" s="17"/>
      <c r="K21" s="19"/>
      <c r="L21" s="21" t="str">
        <f t="shared" si="1"/>
        <v/>
      </c>
    </row>
    <row r="22" spans="1:12" ht="18.75" x14ac:dyDescent="0.25">
      <c r="A22" s="16" t="s">
        <v>75</v>
      </c>
      <c r="B22" s="16"/>
      <c r="C22" s="16"/>
      <c r="D22" s="17"/>
      <c r="E22" s="18"/>
      <c r="F22" s="19"/>
      <c r="G22" s="19"/>
      <c r="H22" s="20" t="str">
        <f t="shared" si="0"/>
        <v/>
      </c>
      <c r="I22" s="16"/>
      <c r="J22" s="17"/>
      <c r="K22" s="19"/>
      <c r="L22" s="21" t="str">
        <f t="shared" si="1"/>
        <v/>
      </c>
    </row>
    <row r="23" spans="1:12" ht="18.75" x14ac:dyDescent="0.25">
      <c r="A23" s="16" t="s">
        <v>76</v>
      </c>
      <c r="B23" s="16"/>
      <c r="C23" s="16"/>
      <c r="D23" s="17"/>
      <c r="E23" s="18"/>
      <c r="F23" s="19"/>
      <c r="G23" s="19"/>
      <c r="H23" s="20" t="str">
        <f t="shared" si="0"/>
        <v/>
      </c>
      <c r="I23" s="16"/>
      <c r="J23" s="17"/>
      <c r="K23" s="19"/>
      <c r="L23" s="21" t="str">
        <f t="shared" si="1"/>
        <v/>
      </c>
    </row>
    <row r="24" spans="1:12" ht="18.75" x14ac:dyDescent="0.25">
      <c r="A24" s="16" t="s">
        <v>77</v>
      </c>
      <c r="B24" s="16"/>
      <c r="C24" s="16"/>
      <c r="D24" s="17"/>
      <c r="E24" s="18"/>
      <c r="F24" s="19"/>
      <c r="G24" s="19"/>
      <c r="H24" s="20" t="str">
        <f t="shared" si="0"/>
        <v/>
      </c>
      <c r="I24" s="16"/>
      <c r="J24" s="17"/>
      <c r="K24" s="19"/>
      <c r="L24" s="21" t="str">
        <f t="shared" si="1"/>
        <v/>
      </c>
    </row>
    <row r="25" spans="1:12" ht="18.75" x14ac:dyDescent="0.25">
      <c r="A25" s="16" t="s">
        <v>78</v>
      </c>
      <c r="B25" s="16"/>
      <c r="C25" s="16"/>
      <c r="D25" s="17"/>
      <c r="E25" s="18"/>
      <c r="F25" s="19"/>
      <c r="G25" s="19"/>
      <c r="H25" s="20" t="str">
        <f t="shared" si="0"/>
        <v/>
      </c>
      <c r="I25" s="16"/>
      <c r="J25" s="17"/>
      <c r="K25" s="19"/>
      <c r="L25" s="21" t="str">
        <f t="shared" si="1"/>
        <v/>
      </c>
    </row>
    <row r="26" spans="1:12" ht="18.75" x14ac:dyDescent="0.25">
      <c r="A26" s="16" t="s">
        <v>79</v>
      </c>
      <c r="B26" s="16"/>
      <c r="C26" s="16"/>
      <c r="D26" s="17"/>
      <c r="E26" s="18"/>
      <c r="F26" s="19"/>
      <c r="G26" s="19"/>
      <c r="H26" s="20" t="str">
        <f t="shared" si="0"/>
        <v/>
      </c>
      <c r="I26" s="16"/>
      <c r="J26" s="17"/>
      <c r="K26" s="19"/>
      <c r="L26" s="21" t="str">
        <f t="shared" si="1"/>
        <v/>
      </c>
    </row>
    <row r="27" spans="1:12" ht="18.75" x14ac:dyDescent="0.25">
      <c r="A27" s="16" t="s">
        <v>80</v>
      </c>
      <c r="B27" s="16"/>
      <c r="C27" s="16"/>
      <c r="D27" s="17"/>
      <c r="E27" s="18"/>
      <c r="F27" s="19"/>
      <c r="G27" s="19"/>
      <c r="H27" s="20" t="str">
        <f t="shared" si="0"/>
        <v/>
      </c>
      <c r="I27" s="16"/>
      <c r="J27" s="17"/>
      <c r="K27" s="19"/>
      <c r="L27" s="21" t="str">
        <f t="shared" si="1"/>
        <v/>
      </c>
    </row>
    <row r="28" spans="1:12" ht="18.75" x14ac:dyDescent="0.25">
      <c r="A28" s="16" t="s">
        <v>81</v>
      </c>
      <c r="B28" s="16"/>
      <c r="C28" s="16"/>
      <c r="D28" s="17"/>
      <c r="E28" s="18"/>
      <c r="F28" s="19"/>
      <c r="G28" s="19"/>
      <c r="H28" s="20" t="str">
        <f t="shared" si="0"/>
        <v/>
      </c>
      <c r="I28" s="16"/>
      <c r="J28" s="17"/>
      <c r="K28" s="19"/>
      <c r="L28" s="21" t="str">
        <f t="shared" si="1"/>
        <v/>
      </c>
    </row>
    <row r="29" spans="1:12" ht="18.75" x14ac:dyDescent="0.25">
      <c r="A29" s="16" t="s">
        <v>82</v>
      </c>
      <c r="B29" s="16"/>
      <c r="C29" s="16"/>
      <c r="D29" s="17"/>
      <c r="E29" s="18"/>
      <c r="F29" s="19"/>
      <c r="G29" s="19"/>
      <c r="H29" s="20" t="str">
        <f t="shared" si="0"/>
        <v/>
      </c>
      <c r="I29" s="16"/>
      <c r="J29" s="17"/>
      <c r="K29" s="19"/>
      <c r="L29" s="21" t="str">
        <f t="shared" si="1"/>
        <v/>
      </c>
    </row>
    <row r="30" spans="1:12" ht="18.75" x14ac:dyDescent="0.25">
      <c r="A30" s="16" t="s">
        <v>83</v>
      </c>
      <c r="B30" s="16"/>
      <c r="C30" s="16"/>
      <c r="D30" s="17"/>
      <c r="E30" s="18"/>
      <c r="F30" s="19"/>
      <c r="G30" s="19"/>
      <c r="H30" s="20" t="str">
        <f t="shared" si="0"/>
        <v/>
      </c>
      <c r="I30" s="16"/>
      <c r="J30" s="17"/>
      <c r="K30" s="19"/>
      <c r="L30" s="21" t="str">
        <f t="shared" si="1"/>
        <v/>
      </c>
    </row>
    <row r="31" spans="1:12" ht="18.75" x14ac:dyDescent="0.25">
      <c r="A31" s="16" t="s">
        <v>84</v>
      </c>
      <c r="B31" s="16"/>
      <c r="C31" s="16"/>
      <c r="D31" s="17"/>
      <c r="E31" s="18"/>
      <c r="F31" s="19"/>
      <c r="G31" s="19"/>
      <c r="H31" s="20" t="str">
        <f t="shared" si="0"/>
        <v/>
      </c>
      <c r="I31" s="16"/>
      <c r="J31" s="17"/>
      <c r="K31" s="19"/>
      <c r="L31" s="21" t="str">
        <f t="shared" si="1"/>
        <v/>
      </c>
    </row>
    <row r="32" spans="1:12" ht="18.75" x14ac:dyDescent="0.25">
      <c r="A32" s="16" t="s">
        <v>85</v>
      </c>
      <c r="B32" s="16"/>
      <c r="C32" s="16"/>
      <c r="D32" s="17"/>
      <c r="E32" s="18"/>
      <c r="F32" s="19"/>
      <c r="G32" s="19"/>
      <c r="H32" s="20" t="str">
        <f t="shared" si="0"/>
        <v/>
      </c>
      <c r="I32" s="16"/>
      <c r="J32" s="17"/>
      <c r="K32" s="19"/>
      <c r="L32" s="21" t="str">
        <f t="shared" si="1"/>
        <v/>
      </c>
    </row>
    <row r="33" spans="1:12" ht="18.75" x14ac:dyDescent="0.25">
      <c r="A33" s="16" t="s">
        <v>86</v>
      </c>
      <c r="B33" s="16"/>
      <c r="C33" s="16"/>
      <c r="D33" s="17"/>
      <c r="E33" s="18"/>
      <c r="F33" s="19"/>
      <c r="G33" s="19"/>
      <c r="H33" s="20" t="str">
        <f t="shared" si="0"/>
        <v/>
      </c>
      <c r="I33" s="16"/>
      <c r="J33" s="17"/>
      <c r="K33" s="19"/>
      <c r="L33" s="21" t="str">
        <f t="shared" si="1"/>
        <v/>
      </c>
    </row>
    <row r="34" spans="1:12" ht="18.75" x14ac:dyDescent="0.25">
      <c r="A34" s="16" t="s">
        <v>87</v>
      </c>
      <c r="B34" s="16"/>
      <c r="C34" s="16"/>
      <c r="D34" s="17"/>
      <c r="E34" s="18"/>
      <c r="F34" s="19"/>
      <c r="G34" s="19"/>
      <c r="H34" s="20" t="str">
        <f t="shared" si="0"/>
        <v/>
      </c>
      <c r="I34" s="16"/>
      <c r="J34" s="17"/>
      <c r="K34" s="19"/>
      <c r="L34" s="21" t="str">
        <f t="shared" si="1"/>
        <v/>
      </c>
    </row>
    <row r="35" spans="1:12" ht="18.75" x14ac:dyDescent="0.25">
      <c r="A35" s="16" t="s">
        <v>88</v>
      </c>
      <c r="B35" s="16"/>
      <c r="C35" s="16"/>
      <c r="D35" s="17"/>
      <c r="E35" s="18"/>
      <c r="F35" s="19"/>
      <c r="G35" s="19"/>
      <c r="H35" s="20" t="str">
        <f t="shared" si="0"/>
        <v/>
      </c>
      <c r="I35" s="16"/>
      <c r="J35" s="17"/>
      <c r="K35" s="19"/>
      <c r="L35" s="21" t="str">
        <f t="shared" si="1"/>
        <v/>
      </c>
    </row>
    <row r="36" spans="1:12" ht="18.75" x14ac:dyDescent="0.25">
      <c r="A36" s="16" t="s">
        <v>89</v>
      </c>
      <c r="B36" s="16"/>
      <c r="C36" s="16"/>
      <c r="D36" s="17"/>
      <c r="E36" s="18"/>
      <c r="F36" s="19"/>
      <c r="G36" s="19"/>
      <c r="H36" s="20" t="str">
        <f t="shared" si="0"/>
        <v/>
      </c>
      <c r="I36" s="16"/>
      <c r="J36" s="17"/>
      <c r="K36" s="19"/>
      <c r="L36" s="21" t="str">
        <f t="shared" si="1"/>
        <v/>
      </c>
    </row>
    <row r="37" spans="1:12" ht="18.75" x14ac:dyDescent="0.25">
      <c r="A37" s="16" t="s">
        <v>90</v>
      </c>
      <c r="B37" s="16"/>
      <c r="C37" s="16"/>
      <c r="D37" s="17"/>
      <c r="E37" s="18"/>
      <c r="F37" s="19"/>
      <c r="G37" s="19"/>
      <c r="H37" s="20" t="str">
        <f t="shared" si="0"/>
        <v/>
      </c>
      <c r="I37" s="16"/>
      <c r="J37" s="17"/>
      <c r="K37" s="19"/>
      <c r="L37" s="21" t="str">
        <f t="shared" si="1"/>
        <v/>
      </c>
    </row>
    <row r="38" spans="1:12" ht="18.75" x14ac:dyDescent="0.25">
      <c r="A38" s="16" t="s">
        <v>91</v>
      </c>
      <c r="B38" s="16"/>
      <c r="C38" s="16"/>
      <c r="D38" s="17"/>
      <c r="E38" s="18"/>
      <c r="F38" s="19"/>
      <c r="G38" s="19"/>
      <c r="H38" s="20" t="str">
        <f t="shared" si="0"/>
        <v/>
      </c>
      <c r="I38" s="16"/>
      <c r="J38" s="17"/>
      <c r="K38" s="19"/>
      <c r="L38" s="21" t="str">
        <f t="shared" si="1"/>
        <v/>
      </c>
    </row>
    <row r="39" spans="1:12" ht="18.75" x14ac:dyDescent="0.25">
      <c r="A39" s="16" t="s">
        <v>92</v>
      </c>
      <c r="B39" s="16"/>
      <c r="C39" s="16"/>
      <c r="D39" s="17"/>
      <c r="E39" s="18"/>
      <c r="F39" s="19"/>
      <c r="G39" s="19"/>
      <c r="H39" s="20" t="str">
        <f t="shared" si="0"/>
        <v/>
      </c>
      <c r="I39" s="16"/>
      <c r="J39" s="17"/>
      <c r="K39" s="19"/>
      <c r="L39" s="21" t="str">
        <f t="shared" si="1"/>
        <v/>
      </c>
    </row>
    <row r="40" spans="1:12" ht="18.75" x14ac:dyDescent="0.25">
      <c r="A40" s="16" t="s">
        <v>93</v>
      </c>
      <c r="B40" s="16"/>
      <c r="C40" s="16"/>
      <c r="D40" s="17"/>
      <c r="E40" s="18"/>
      <c r="F40" s="19"/>
      <c r="G40" s="19"/>
      <c r="H40" s="20" t="str">
        <f t="shared" si="0"/>
        <v/>
      </c>
      <c r="I40" s="16"/>
      <c r="J40" s="17"/>
      <c r="K40" s="19"/>
      <c r="L40" s="21" t="str">
        <f t="shared" si="1"/>
        <v/>
      </c>
    </row>
    <row r="41" spans="1:12" ht="18.75" x14ac:dyDescent="0.25">
      <c r="A41" s="16" t="s">
        <v>94</v>
      </c>
      <c r="B41" s="16"/>
      <c r="C41" s="16"/>
      <c r="D41" s="17"/>
      <c r="E41" s="18"/>
      <c r="F41" s="19"/>
      <c r="G41" s="19"/>
      <c r="H41" s="20" t="str">
        <f t="shared" si="0"/>
        <v/>
      </c>
      <c r="I41" s="16"/>
      <c r="J41" s="17"/>
      <c r="K41" s="19"/>
      <c r="L41" s="21" t="str">
        <f t="shared" si="1"/>
        <v/>
      </c>
    </row>
    <row r="42" spans="1:12" ht="18.75" x14ac:dyDescent="0.25">
      <c r="A42" s="16" t="s">
        <v>95</v>
      </c>
      <c r="B42" s="16"/>
      <c r="C42" s="16"/>
      <c r="D42" s="17"/>
      <c r="E42" s="18"/>
      <c r="F42" s="19"/>
      <c r="G42" s="19"/>
      <c r="H42" s="20" t="str">
        <f t="shared" si="0"/>
        <v/>
      </c>
      <c r="I42" s="16"/>
      <c r="J42" s="17"/>
      <c r="K42" s="19"/>
      <c r="L42" s="21" t="str">
        <f t="shared" si="1"/>
        <v/>
      </c>
    </row>
    <row r="43" spans="1:12" ht="18.75" x14ac:dyDescent="0.25">
      <c r="A43" s="16" t="s">
        <v>96</v>
      </c>
      <c r="B43" s="16"/>
      <c r="C43" s="16"/>
      <c r="D43" s="17"/>
      <c r="E43" s="18"/>
      <c r="F43" s="19"/>
      <c r="G43" s="19"/>
      <c r="H43" s="20" t="str">
        <f t="shared" si="0"/>
        <v/>
      </c>
      <c r="I43" s="16"/>
      <c r="J43" s="17"/>
      <c r="K43" s="19"/>
      <c r="L43" s="21" t="str">
        <f t="shared" si="1"/>
        <v/>
      </c>
    </row>
    <row r="44" spans="1:12" ht="18.75" x14ac:dyDescent="0.25">
      <c r="A44" s="16" t="s">
        <v>97</v>
      </c>
      <c r="B44" s="16"/>
      <c r="C44" s="16"/>
      <c r="D44" s="17"/>
      <c r="E44" s="18"/>
      <c r="F44" s="19"/>
      <c r="G44" s="19"/>
      <c r="H44" s="20" t="str">
        <f t="shared" si="0"/>
        <v/>
      </c>
      <c r="I44" s="16"/>
      <c r="J44" s="17"/>
      <c r="K44" s="19"/>
      <c r="L44" s="21" t="str">
        <f t="shared" si="1"/>
        <v/>
      </c>
    </row>
    <row r="45" spans="1:12" ht="18.75" x14ac:dyDescent="0.25">
      <c r="A45" s="16" t="s">
        <v>98</v>
      </c>
      <c r="B45" s="16"/>
      <c r="C45" s="16"/>
      <c r="D45" s="17"/>
      <c r="E45" s="18"/>
      <c r="F45" s="19"/>
      <c r="G45" s="19"/>
      <c r="H45" s="20" t="str">
        <f t="shared" si="0"/>
        <v/>
      </c>
      <c r="I45" s="16"/>
      <c r="J45" s="17"/>
      <c r="K45" s="19"/>
      <c r="L45" s="21" t="str">
        <f t="shared" si="1"/>
        <v/>
      </c>
    </row>
    <row r="46" spans="1:12" ht="18.75" x14ac:dyDescent="0.25">
      <c r="A46" s="16" t="s">
        <v>99</v>
      </c>
      <c r="B46" s="16"/>
      <c r="C46" s="16"/>
      <c r="D46" s="17"/>
      <c r="E46" s="18"/>
      <c r="F46" s="19"/>
      <c r="G46" s="19"/>
      <c r="H46" s="20" t="str">
        <f t="shared" si="0"/>
        <v/>
      </c>
      <c r="I46" s="16"/>
      <c r="J46" s="17"/>
      <c r="K46" s="19"/>
      <c r="L46" s="21" t="str">
        <f t="shared" si="1"/>
        <v/>
      </c>
    </row>
    <row r="47" spans="1:12" ht="18.75" x14ac:dyDescent="0.25">
      <c r="A47" s="16" t="s">
        <v>100</v>
      </c>
      <c r="B47" s="16"/>
      <c r="C47" s="16"/>
      <c r="D47" s="17"/>
      <c r="E47" s="18"/>
      <c r="F47" s="19"/>
      <c r="G47" s="19"/>
      <c r="H47" s="20" t="str">
        <f t="shared" si="0"/>
        <v/>
      </c>
      <c r="I47" s="16"/>
      <c r="J47" s="17"/>
      <c r="K47" s="19"/>
      <c r="L47" s="21" t="str">
        <f t="shared" si="1"/>
        <v/>
      </c>
    </row>
    <row r="48" spans="1:12" ht="18.75" x14ac:dyDescent="0.25">
      <c r="A48" s="16" t="s">
        <v>101</v>
      </c>
      <c r="B48" s="16"/>
      <c r="C48" s="16"/>
      <c r="D48" s="17"/>
      <c r="E48" s="18"/>
      <c r="F48" s="19"/>
      <c r="G48" s="19"/>
      <c r="H48" s="20" t="str">
        <f t="shared" si="0"/>
        <v/>
      </c>
      <c r="I48" s="16"/>
      <c r="J48" s="17"/>
      <c r="K48" s="19"/>
      <c r="L48" s="21" t="str">
        <f t="shared" si="1"/>
        <v/>
      </c>
    </row>
    <row r="49" spans="1:12" ht="18.75" x14ac:dyDescent="0.25">
      <c r="A49" s="16" t="s">
        <v>102</v>
      </c>
      <c r="B49" s="16"/>
      <c r="C49" s="16"/>
      <c r="D49" s="17"/>
      <c r="E49" s="18"/>
      <c r="F49" s="19"/>
      <c r="G49" s="19"/>
      <c r="H49" s="20" t="str">
        <f t="shared" si="0"/>
        <v/>
      </c>
      <c r="I49" s="16"/>
      <c r="J49" s="17"/>
      <c r="K49" s="19"/>
      <c r="L49" s="21" t="str">
        <f t="shared" si="1"/>
        <v/>
      </c>
    </row>
    <row r="50" spans="1:12" ht="18.75" x14ac:dyDescent="0.25">
      <c r="A50" s="16" t="s">
        <v>103</v>
      </c>
      <c r="B50" s="16"/>
      <c r="C50" s="16"/>
      <c r="D50" s="17"/>
      <c r="E50" s="18"/>
      <c r="F50" s="19"/>
      <c r="G50" s="19"/>
      <c r="H50" s="20" t="str">
        <f t="shared" si="0"/>
        <v/>
      </c>
      <c r="I50" s="16"/>
      <c r="J50" s="17"/>
      <c r="K50" s="19"/>
      <c r="L50" s="21" t="str">
        <f t="shared" si="1"/>
        <v/>
      </c>
    </row>
    <row r="51" spans="1:12" ht="18.75" x14ac:dyDescent="0.25">
      <c r="A51" s="16" t="s">
        <v>104</v>
      </c>
      <c r="B51" s="16"/>
      <c r="C51" s="16"/>
      <c r="D51" s="17"/>
      <c r="E51" s="18"/>
      <c r="F51" s="19"/>
      <c r="G51" s="19"/>
      <c r="H51" s="20" t="str">
        <f t="shared" si="0"/>
        <v/>
      </c>
      <c r="I51" s="16"/>
      <c r="J51" s="17"/>
      <c r="K51" s="19"/>
      <c r="L51" s="21" t="str">
        <f t="shared" si="1"/>
        <v/>
      </c>
    </row>
    <row r="52" spans="1:12" ht="18.75" x14ac:dyDescent="0.25">
      <c r="A52" s="16" t="s">
        <v>105</v>
      </c>
      <c r="B52" s="16"/>
      <c r="C52" s="16"/>
      <c r="D52" s="17"/>
      <c r="E52" s="18"/>
      <c r="F52" s="19"/>
      <c r="G52" s="19"/>
      <c r="H52" s="20" t="str">
        <f t="shared" si="0"/>
        <v/>
      </c>
      <c r="I52" s="16"/>
      <c r="J52" s="17"/>
      <c r="K52" s="19"/>
      <c r="L52" s="21" t="str">
        <f t="shared" si="1"/>
        <v/>
      </c>
    </row>
    <row r="53" spans="1:12" ht="18.75" x14ac:dyDescent="0.25">
      <c r="A53" s="16" t="s">
        <v>106</v>
      </c>
      <c r="B53" s="16"/>
      <c r="C53" s="16"/>
      <c r="D53" s="17"/>
      <c r="E53" s="18"/>
      <c r="F53" s="19"/>
      <c r="G53" s="19"/>
      <c r="H53" s="20" t="str">
        <f t="shared" si="0"/>
        <v/>
      </c>
      <c r="I53" s="16"/>
      <c r="J53" s="17"/>
      <c r="K53" s="19"/>
      <c r="L53" s="21" t="str">
        <f t="shared" si="1"/>
        <v/>
      </c>
    </row>
    <row r="54" spans="1:12" ht="18.75" x14ac:dyDescent="0.25">
      <c r="A54" s="16" t="s">
        <v>107</v>
      </c>
      <c r="B54" s="16"/>
      <c r="C54" s="16"/>
      <c r="D54" s="17"/>
      <c r="E54" s="18"/>
      <c r="F54" s="19"/>
      <c r="G54" s="19"/>
      <c r="H54" s="20" t="str">
        <f t="shared" si="0"/>
        <v/>
      </c>
      <c r="I54" s="16"/>
      <c r="J54" s="17"/>
      <c r="K54" s="19"/>
      <c r="L54" s="21" t="str">
        <f t="shared" si="1"/>
        <v/>
      </c>
    </row>
    <row r="55" spans="1:12" ht="18.75" x14ac:dyDescent="0.25">
      <c r="A55" s="16" t="s">
        <v>108</v>
      </c>
      <c r="B55" s="16"/>
      <c r="C55" s="16"/>
      <c r="D55" s="17"/>
      <c r="E55" s="18"/>
      <c r="F55" s="19"/>
      <c r="G55" s="19"/>
      <c r="H55" s="20" t="str">
        <f t="shared" si="0"/>
        <v/>
      </c>
      <c r="I55" s="16"/>
      <c r="J55" s="17"/>
      <c r="K55" s="19"/>
      <c r="L55" s="21" t="str">
        <f t="shared" si="1"/>
        <v/>
      </c>
    </row>
    <row r="56" spans="1:12" ht="18.75" x14ac:dyDescent="0.25">
      <c r="A56" s="16" t="s">
        <v>109</v>
      </c>
      <c r="B56" s="16"/>
      <c r="C56" s="16"/>
      <c r="D56" s="17"/>
      <c r="E56" s="18"/>
      <c r="F56" s="19"/>
      <c r="G56" s="19"/>
      <c r="H56" s="20" t="str">
        <f t="shared" si="0"/>
        <v/>
      </c>
      <c r="I56" s="16"/>
      <c r="J56" s="17"/>
      <c r="K56" s="19"/>
      <c r="L56" s="21" t="str">
        <f t="shared" si="1"/>
        <v/>
      </c>
    </row>
    <row r="57" spans="1:12" ht="18.75" x14ac:dyDescent="0.25">
      <c r="A57" s="16" t="s">
        <v>110</v>
      </c>
      <c r="B57" s="16"/>
      <c r="C57" s="16"/>
      <c r="D57" s="17"/>
      <c r="E57" s="18"/>
      <c r="F57" s="19"/>
      <c r="G57" s="19"/>
      <c r="H57" s="20" t="str">
        <f t="shared" si="0"/>
        <v/>
      </c>
      <c r="I57" s="16"/>
      <c r="J57" s="17"/>
      <c r="K57" s="19"/>
      <c r="L57" s="21" t="str">
        <f t="shared" si="1"/>
        <v/>
      </c>
    </row>
    <row r="58" spans="1:12" ht="18.75" x14ac:dyDescent="0.25">
      <c r="A58" s="16" t="s">
        <v>111</v>
      </c>
      <c r="B58" s="16"/>
      <c r="C58" s="16"/>
      <c r="D58" s="17"/>
      <c r="E58" s="18"/>
      <c r="F58" s="19"/>
      <c r="G58" s="19"/>
      <c r="H58" s="20" t="str">
        <f t="shared" si="0"/>
        <v/>
      </c>
      <c r="I58" s="16"/>
      <c r="J58" s="17"/>
      <c r="K58" s="19"/>
      <c r="L58" s="21" t="str">
        <f t="shared" si="1"/>
        <v/>
      </c>
    </row>
    <row r="59" spans="1:12" ht="18.75" x14ac:dyDescent="0.25">
      <c r="A59" s="16" t="s">
        <v>112</v>
      </c>
      <c r="B59" s="16"/>
      <c r="C59" s="16"/>
      <c r="D59" s="17"/>
      <c r="E59" s="18"/>
      <c r="F59" s="19"/>
      <c r="G59" s="19"/>
      <c r="H59" s="20" t="str">
        <f t="shared" si="0"/>
        <v/>
      </c>
      <c r="I59" s="16"/>
      <c r="J59" s="17"/>
      <c r="K59" s="19"/>
      <c r="L59" s="21" t="str">
        <f t="shared" si="1"/>
        <v/>
      </c>
    </row>
    <row r="60" spans="1:12" ht="18.75" x14ac:dyDescent="0.25">
      <c r="A60" s="16" t="s">
        <v>113</v>
      </c>
      <c r="B60" s="16"/>
      <c r="C60" s="16"/>
      <c r="D60" s="17"/>
      <c r="E60" s="18"/>
      <c r="F60" s="19"/>
      <c r="G60" s="19"/>
      <c r="H60" s="20" t="str">
        <f t="shared" si="0"/>
        <v/>
      </c>
      <c r="I60" s="16"/>
      <c r="J60" s="17"/>
      <c r="K60" s="19"/>
      <c r="L60" s="21" t="str">
        <f t="shared" si="1"/>
        <v/>
      </c>
    </row>
    <row r="61" spans="1:12" ht="18.75" x14ac:dyDescent="0.25">
      <c r="A61" s="16" t="s">
        <v>114</v>
      </c>
      <c r="B61" s="16"/>
      <c r="C61" s="16"/>
      <c r="D61" s="17"/>
      <c r="E61" s="18"/>
      <c r="F61" s="19"/>
      <c r="G61" s="19"/>
      <c r="H61" s="20" t="str">
        <f t="shared" si="0"/>
        <v/>
      </c>
      <c r="I61" s="16"/>
      <c r="J61" s="17"/>
      <c r="K61" s="19"/>
      <c r="L61" s="21" t="str">
        <f t="shared" si="1"/>
        <v/>
      </c>
    </row>
    <row r="62" spans="1:12" ht="18.75" x14ac:dyDescent="0.25">
      <c r="A62" s="16" t="s">
        <v>115</v>
      </c>
      <c r="B62" s="16"/>
      <c r="C62" s="16"/>
      <c r="D62" s="17"/>
      <c r="E62" s="18"/>
      <c r="F62" s="19"/>
      <c r="G62" s="19"/>
      <c r="H62" s="20" t="str">
        <f t="shared" si="0"/>
        <v/>
      </c>
      <c r="I62" s="16"/>
      <c r="J62" s="17"/>
      <c r="K62" s="19"/>
      <c r="L62" s="21" t="str">
        <f t="shared" si="1"/>
        <v/>
      </c>
    </row>
    <row r="63" spans="1:12" ht="18.75" x14ac:dyDescent="0.25">
      <c r="A63" s="16" t="s">
        <v>116</v>
      </c>
      <c r="B63" s="16"/>
      <c r="C63" s="16"/>
      <c r="D63" s="17"/>
      <c r="E63" s="18"/>
      <c r="F63" s="19"/>
      <c r="G63" s="19"/>
      <c r="H63" s="20" t="str">
        <f t="shared" si="0"/>
        <v/>
      </c>
      <c r="I63" s="16"/>
      <c r="J63" s="17"/>
      <c r="K63" s="19"/>
      <c r="L63" s="21" t="str">
        <f t="shared" si="1"/>
        <v/>
      </c>
    </row>
    <row r="64" spans="1:12" ht="18.75" x14ac:dyDescent="0.25">
      <c r="A64" s="16" t="s">
        <v>117</v>
      </c>
      <c r="B64" s="16"/>
      <c r="C64" s="16"/>
      <c r="D64" s="17"/>
      <c r="E64" s="18"/>
      <c r="F64" s="19"/>
      <c r="G64" s="19"/>
      <c r="H64" s="20" t="str">
        <f t="shared" si="0"/>
        <v/>
      </c>
      <c r="I64" s="16"/>
      <c r="J64" s="17"/>
      <c r="K64" s="19"/>
      <c r="L64" s="21" t="str">
        <f t="shared" si="1"/>
        <v/>
      </c>
    </row>
    <row r="65" spans="1:12" ht="18.75" x14ac:dyDescent="0.25">
      <c r="A65" s="16" t="s">
        <v>118</v>
      </c>
      <c r="B65" s="16"/>
      <c r="C65" s="16"/>
      <c r="D65" s="17"/>
      <c r="E65" s="18"/>
      <c r="F65" s="19"/>
      <c r="G65" s="19"/>
      <c r="H65" s="20" t="str">
        <f t="shared" si="0"/>
        <v/>
      </c>
      <c r="I65" s="16"/>
      <c r="J65" s="17"/>
      <c r="K65" s="19"/>
      <c r="L65" s="21" t="str">
        <f t="shared" si="1"/>
        <v/>
      </c>
    </row>
    <row r="66" spans="1:12" ht="18.75" x14ac:dyDescent="0.25">
      <c r="A66" s="16" t="s">
        <v>119</v>
      </c>
      <c r="B66" s="16"/>
      <c r="C66" s="16"/>
      <c r="D66" s="17"/>
      <c r="E66" s="18"/>
      <c r="F66" s="19"/>
      <c r="G66" s="19"/>
      <c r="H66" s="20" t="str">
        <f t="shared" si="0"/>
        <v/>
      </c>
      <c r="I66" s="16"/>
      <c r="J66" s="17"/>
      <c r="K66" s="19"/>
      <c r="L66" s="21" t="str">
        <f t="shared" si="1"/>
        <v/>
      </c>
    </row>
    <row r="67" spans="1:12" ht="18.75" x14ac:dyDescent="0.25">
      <c r="A67" s="16" t="s">
        <v>120</v>
      </c>
      <c r="B67" s="16"/>
      <c r="C67" s="16"/>
      <c r="D67" s="17"/>
      <c r="E67" s="18"/>
      <c r="F67" s="19"/>
      <c r="G67" s="19"/>
      <c r="H67" s="20" t="str">
        <f t="shared" si="0"/>
        <v/>
      </c>
      <c r="I67" s="16"/>
      <c r="J67" s="17"/>
      <c r="K67" s="19"/>
      <c r="L67" s="21" t="str">
        <f t="shared" si="1"/>
        <v/>
      </c>
    </row>
    <row r="68" spans="1:12" ht="18.75" x14ac:dyDescent="0.25">
      <c r="A68" s="16" t="s">
        <v>121</v>
      </c>
      <c r="B68" s="16"/>
      <c r="C68" s="16"/>
      <c r="D68" s="17"/>
      <c r="E68" s="18"/>
      <c r="F68" s="19"/>
      <c r="G68" s="19"/>
      <c r="H68" s="20" t="str">
        <f t="shared" si="0"/>
        <v/>
      </c>
      <c r="I68" s="16"/>
      <c r="J68" s="17"/>
      <c r="K68" s="19"/>
      <c r="L68" s="21" t="str">
        <f t="shared" si="1"/>
        <v/>
      </c>
    </row>
    <row r="69" spans="1:12" ht="18.75" x14ac:dyDescent="0.25">
      <c r="A69" s="16" t="s">
        <v>122</v>
      </c>
      <c r="B69" s="16"/>
      <c r="C69" s="16"/>
      <c r="D69" s="17"/>
      <c r="E69" s="18"/>
      <c r="F69" s="19"/>
      <c r="G69" s="19"/>
      <c r="H69" s="20" t="str">
        <f t="shared" si="0"/>
        <v/>
      </c>
      <c r="I69" s="16"/>
      <c r="J69" s="17"/>
      <c r="K69" s="19"/>
      <c r="L69" s="21" t="str">
        <f t="shared" si="1"/>
        <v/>
      </c>
    </row>
    <row r="70" spans="1:12" ht="18.75" x14ac:dyDescent="0.25">
      <c r="A70" s="16" t="s">
        <v>123</v>
      </c>
      <c r="B70" s="16"/>
      <c r="C70" s="16"/>
      <c r="D70" s="17"/>
      <c r="E70" s="18"/>
      <c r="F70" s="19"/>
      <c r="G70" s="19"/>
      <c r="H70" s="20" t="str">
        <f t="shared" si="0"/>
        <v/>
      </c>
      <c r="I70" s="16"/>
      <c r="J70" s="17"/>
      <c r="K70" s="19"/>
      <c r="L70" s="21" t="str">
        <f t="shared" si="1"/>
        <v/>
      </c>
    </row>
    <row r="71" spans="1:12" ht="18.75" x14ac:dyDescent="0.25">
      <c r="A71" s="16" t="s">
        <v>124</v>
      </c>
      <c r="B71" s="16"/>
      <c r="C71" s="16"/>
      <c r="D71" s="17"/>
      <c r="E71" s="18"/>
      <c r="F71" s="19"/>
      <c r="G71" s="19"/>
      <c r="H71" s="20" t="str">
        <f t="shared" si="0"/>
        <v/>
      </c>
      <c r="I71" s="16"/>
      <c r="J71" s="17"/>
      <c r="K71" s="19"/>
      <c r="L71" s="21" t="str">
        <f t="shared" si="1"/>
        <v/>
      </c>
    </row>
    <row r="72" spans="1:12" ht="18.75" x14ac:dyDescent="0.25">
      <c r="A72" s="16" t="s">
        <v>125</v>
      </c>
      <c r="B72" s="16"/>
      <c r="C72" s="16"/>
      <c r="D72" s="17"/>
      <c r="E72" s="18"/>
      <c r="F72" s="19"/>
      <c r="G72" s="19"/>
      <c r="H72" s="20" t="str">
        <f t="shared" ref="H72:H135" si="2">IF(F72*G72=0,"",F72*G72)</f>
        <v/>
      </c>
      <c r="I72" s="16"/>
      <c r="J72" s="17"/>
      <c r="K72" s="19"/>
      <c r="L72" s="21" t="str">
        <f t="shared" ref="L72:L135" si="3">IF(G72&lt;K72,"Alerte !","")</f>
        <v/>
      </c>
    </row>
    <row r="73" spans="1:12" ht="18.75" x14ac:dyDescent="0.25">
      <c r="A73" s="16" t="s">
        <v>126</v>
      </c>
      <c r="B73" s="16"/>
      <c r="C73" s="16"/>
      <c r="D73" s="17"/>
      <c r="E73" s="18"/>
      <c r="F73" s="19"/>
      <c r="G73" s="19"/>
      <c r="H73" s="20" t="str">
        <f t="shared" si="2"/>
        <v/>
      </c>
      <c r="I73" s="16"/>
      <c r="J73" s="17"/>
      <c r="K73" s="19"/>
      <c r="L73" s="21" t="str">
        <f t="shared" si="3"/>
        <v/>
      </c>
    </row>
    <row r="74" spans="1:12" ht="18.75" x14ac:dyDescent="0.25">
      <c r="A74" s="16" t="s">
        <v>127</v>
      </c>
      <c r="B74" s="16"/>
      <c r="C74" s="16"/>
      <c r="D74" s="17"/>
      <c r="E74" s="18"/>
      <c r="F74" s="19"/>
      <c r="G74" s="19"/>
      <c r="H74" s="20" t="str">
        <f t="shared" si="2"/>
        <v/>
      </c>
      <c r="I74" s="16"/>
      <c r="J74" s="17"/>
      <c r="K74" s="19"/>
      <c r="L74" s="21" t="str">
        <f t="shared" si="3"/>
        <v/>
      </c>
    </row>
    <row r="75" spans="1:12" ht="18.75" x14ac:dyDescent="0.25">
      <c r="A75" s="16" t="s">
        <v>128</v>
      </c>
      <c r="B75" s="16"/>
      <c r="C75" s="16"/>
      <c r="D75" s="17"/>
      <c r="E75" s="18"/>
      <c r="F75" s="19"/>
      <c r="G75" s="19"/>
      <c r="H75" s="20" t="str">
        <f t="shared" si="2"/>
        <v/>
      </c>
      <c r="I75" s="16"/>
      <c r="J75" s="17"/>
      <c r="K75" s="19"/>
      <c r="L75" s="21" t="str">
        <f t="shared" si="3"/>
        <v/>
      </c>
    </row>
    <row r="76" spans="1:12" ht="18.75" x14ac:dyDescent="0.25">
      <c r="A76" s="16" t="s">
        <v>129</v>
      </c>
      <c r="B76" s="16"/>
      <c r="C76" s="16"/>
      <c r="D76" s="17"/>
      <c r="E76" s="18"/>
      <c r="F76" s="19"/>
      <c r="G76" s="19"/>
      <c r="H76" s="20" t="str">
        <f t="shared" si="2"/>
        <v/>
      </c>
      <c r="I76" s="16"/>
      <c r="J76" s="17"/>
      <c r="K76" s="19"/>
      <c r="L76" s="21" t="str">
        <f t="shared" si="3"/>
        <v/>
      </c>
    </row>
    <row r="77" spans="1:12" ht="18.75" x14ac:dyDescent="0.25">
      <c r="A77" s="16" t="s">
        <v>130</v>
      </c>
      <c r="B77" s="16"/>
      <c r="C77" s="16"/>
      <c r="D77" s="17"/>
      <c r="E77" s="18"/>
      <c r="F77" s="19"/>
      <c r="G77" s="19"/>
      <c r="H77" s="20" t="str">
        <f t="shared" si="2"/>
        <v/>
      </c>
      <c r="I77" s="16"/>
      <c r="J77" s="17"/>
      <c r="K77" s="19"/>
      <c r="L77" s="21" t="str">
        <f t="shared" si="3"/>
        <v/>
      </c>
    </row>
    <row r="78" spans="1:12" ht="18.75" x14ac:dyDescent="0.25">
      <c r="A78" s="16" t="s">
        <v>131</v>
      </c>
      <c r="B78" s="16"/>
      <c r="C78" s="16"/>
      <c r="D78" s="17"/>
      <c r="E78" s="18"/>
      <c r="F78" s="19"/>
      <c r="G78" s="19"/>
      <c r="H78" s="20" t="str">
        <f t="shared" si="2"/>
        <v/>
      </c>
      <c r="I78" s="16"/>
      <c r="J78" s="17"/>
      <c r="K78" s="19"/>
      <c r="L78" s="21" t="str">
        <f t="shared" si="3"/>
        <v/>
      </c>
    </row>
    <row r="79" spans="1:12" ht="18.75" x14ac:dyDescent="0.25">
      <c r="A79" s="16" t="s">
        <v>132</v>
      </c>
      <c r="B79" s="16"/>
      <c r="C79" s="16"/>
      <c r="D79" s="17"/>
      <c r="E79" s="18"/>
      <c r="F79" s="19"/>
      <c r="G79" s="19"/>
      <c r="H79" s="20" t="str">
        <f t="shared" si="2"/>
        <v/>
      </c>
      <c r="I79" s="16"/>
      <c r="J79" s="17"/>
      <c r="K79" s="19"/>
      <c r="L79" s="21" t="str">
        <f t="shared" si="3"/>
        <v/>
      </c>
    </row>
    <row r="80" spans="1:12" ht="18.75" x14ac:dyDescent="0.25">
      <c r="A80" s="16" t="s">
        <v>133</v>
      </c>
      <c r="B80" s="16"/>
      <c r="C80" s="16"/>
      <c r="D80" s="17"/>
      <c r="E80" s="18"/>
      <c r="F80" s="19"/>
      <c r="G80" s="19"/>
      <c r="H80" s="20" t="str">
        <f t="shared" si="2"/>
        <v/>
      </c>
      <c r="I80" s="16"/>
      <c r="J80" s="17"/>
      <c r="K80" s="19"/>
      <c r="L80" s="21" t="str">
        <f t="shared" si="3"/>
        <v/>
      </c>
    </row>
    <row r="81" spans="1:12" ht="18.75" x14ac:dyDescent="0.25">
      <c r="A81" s="16" t="s">
        <v>134</v>
      </c>
      <c r="B81" s="16"/>
      <c r="C81" s="16"/>
      <c r="D81" s="17"/>
      <c r="E81" s="18"/>
      <c r="F81" s="19"/>
      <c r="G81" s="19"/>
      <c r="H81" s="20" t="str">
        <f t="shared" si="2"/>
        <v/>
      </c>
      <c r="I81" s="16"/>
      <c r="J81" s="17"/>
      <c r="K81" s="19"/>
      <c r="L81" s="21" t="str">
        <f t="shared" si="3"/>
        <v/>
      </c>
    </row>
    <row r="82" spans="1:12" ht="18.75" x14ac:dyDescent="0.25">
      <c r="A82" s="16" t="s">
        <v>135</v>
      </c>
      <c r="B82" s="16"/>
      <c r="C82" s="16"/>
      <c r="D82" s="17"/>
      <c r="E82" s="18"/>
      <c r="F82" s="19"/>
      <c r="G82" s="19"/>
      <c r="H82" s="20" t="str">
        <f t="shared" si="2"/>
        <v/>
      </c>
      <c r="I82" s="16"/>
      <c r="J82" s="17"/>
      <c r="K82" s="19"/>
      <c r="L82" s="21" t="str">
        <f t="shared" si="3"/>
        <v/>
      </c>
    </row>
    <row r="83" spans="1:12" ht="18.75" x14ac:dyDescent="0.25">
      <c r="A83" s="16" t="s">
        <v>136</v>
      </c>
      <c r="B83" s="16"/>
      <c r="C83" s="16"/>
      <c r="D83" s="17"/>
      <c r="E83" s="18"/>
      <c r="F83" s="19"/>
      <c r="G83" s="19"/>
      <c r="H83" s="20" t="str">
        <f t="shared" si="2"/>
        <v/>
      </c>
      <c r="I83" s="16"/>
      <c r="J83" s="17"/>
      <c r="K83" s="19"/>
      <c r="L83" s="21" t="str">
        <f t="shared" si="3"/>
        <v/>
      </c>
    </row>
    <row r="84" spans="1:12" ht="18.75" x14ac:dyDescent="0.25">
      <c r="A84" s="16" t="s">
        <v>137</v>
      </c>
      <c r="B84" s="16"/>
      <c r="C84" s="16"/>
      <c r="D84" s="17"/>
      <c r="E84" s="18"/>
      <c r="F84" s="19"/>
      <c r="G84" s="19"/>
      <c r="H84" s="20" t="str">
        <f t="shared" si="2"/>
        <v/>
      </c>
      <c r="I84" s="16"/>
      <c r="J84" s="17"/>
      <c r="K84" s="19"/>
      <c r="L84" s="21" t="str">
        <f t="shared" si="3"/>
        <v/>
      </c>
    </row>
    <row r="85" spans="1:12" ht="18.75" x14ac:dyDescent="0.25">
      <c r="A85" s="16" t="s">
        <v>138</v>
      </c>
      <c r="B85" s="16"/>
      <c r="C85" s="16"/>
      <c r="D85" s="17"/>
      <c r="E85" s="18"/>
      <c r="F85" s="19"/>
      <c r="G85" s="19"/>
      <c r="H85" s="20" t="str">
        <f t="shared" si="2"/>
        <v/>
      </c>
      <c r="I85" s="16"/>
      <c r="J85" s="17"/>
      <c r="K85" s="19"/>
      <c r="L85" s="21" t="str">
        <f t="shared" si="3"/>
        <v/>
      </c>
    </row>
    <row r="86" spans="1:12" ht="18.75" x14ac:dyDescent="0.25">
      <c r="A86" s="16" t="s">
        <v>139</v>
      </c>
      <c r="B86" s="16"/>
      <c r="C86" s="16"/>
      <c r="D86" s="17"/>
      <c r="E86" s="18"/>
      <c r="F86" s="19"/>
      <c r="G86" s="19"/>
      <c r="H86" s="20" t="str">
        <f t="shared" si="2"/>
        <v/>
      </c>
      <c r="I86" s="16"/>
      <c r="J86" s="17"/>
      <c r="K86" s="19"/>
      <c r="L86" s="21" t="str">
        <f t="shared" si="3"/>
        <v/>
      </c>
    </row>
    <row r="87" spans="1:12" ht="18.75" x14ac:dyDescent="0.25">
      <c r="A87" s="16" t="s">
        <v>140</v>
      </c>
      <c r="B87" s="16"/>
      <c r="C87" s="16"/>
      <c r="D87" s="17"/>
      <c r="E87" s="18"/>
      <c r="F87" s="19"/>
      <c r="G87" s="19"/>
      <c r="H87" s="20" t="str">
        <f t="shared" si="2"/>
        <v/>
      </c>
      <c r="I87" s="16"/>
      <c r="J87" s="17"/>
      <c r="K87" s="19"/>
      <c r="L87" s="21" t="str">
        <f t="shared" si="3"/>
        <v/>
      </c>
    </row>
    <row r="88" spans="1:12" ht="18.75" x14ac:dyDescent="0.25">
      <c r="A88" s="16" t="s">
        <v>141</v>
      </c>
      <c r="B88" s="16"/>
      <c r="C88" s="16"/>
      <c r="D88" s="17"/>
      <c r="E88" s="18"/>
      <c r="F88" s="19"/>
      <c r="G88" s="19"/>
      <c r="H88" s="20" t="str">
        <f t="shared" si="2"/>
        <v/>
      </c>
      <c r="I88" s="16"/>
      <c r="J88" s="17"/>
      <c r="K88" s="19"/>
      <c r="L88" s="21" t="str">
        <f t="shared" si="3"/>
        <v/>
      </c>
    </row>
    <row r="89" spans="1:12" ht="18.75" x14ac:dyDescent="0.25">
      <c r="A89" s="16" t="s">
        <v>142</v>
      </c>
      <c r="B89" s="16"/>
      <c r="C89" s="16"/>
      <c r="D89" s="17"/>
      <c r="E89" s="18"/>
      <c r="F89" s="19"/>
      <c r="G89" s="19"/>
      <c r="H89" s="20" t="str">
        <f t="shared" si="2"/>
        <v/>
      </c>
      <c r="I89" s="16"/>
      <c r="J89" s="17"/>
      <c r="K89" s="19"/>
      <c r="L89" s="21" t="str">
        <f t="shared" si="3"/>
        <v/>
      </c>
    </row>
    <row r="90" spans="1:12" ht="18.75" x14ac:dyDescent="0.25">
      <c r="A90" s="16" t="s">
        <v>143</v>
      </c>
      <c r="B90" s="16"/>
      <c r="C90" s="16"/>
      <c r="D90" s="17"/>
      <c r="E90" s="18"/>
      <c r="F90" s="19"/>
      <c r="G90" s="19"/>
      <c r="H90" s="20" t="str">
        <f t="shared" si="2"/>
        <v/>
      </c>
      <c r="I90" s="16"/>
      <c r="J90" s="17"/>
      <c r="K90" s="19"/>
      <c r="L90" s="21" t="str">
        <f t="shared" si="3"/>
        <v/>
      </c>
    </row>
    <row r="91" spans="1:12" ht="18.75" x14ac:dyDescent="0.25">
      <c r="A91" s="16" t="s">
        <v>144</v>
      </c>
      <c r="B91" s="16"/>
      <c r="C91" s="16"/>
      <c r="D91" s="17"/>
      <c r="E91" s="18"/>
      <c r="F91" s="19"/>
      <c r="G91" s="19"/>
      <c r="H91" s="20" t="str">
        <f t="shared" si="2"/>
        <v/>
      </c>
      <c r="I91" s="16"/>
      <c r="J91" s="17"/>
      <c r="K91" s="19"/>
      <c r="L91" s="21" t="str">
        <f t="shared" si="3"/>
        <v/>
      </c>
    </row>
    <row r="92" spans="1:12" ht="18.75" x14ac:dyDescent="0.25">
      <c r="A92" s="16" t="s">
        <v>145</v>
      </c>
      <c r="B92" s="16"/>
      <c r="C92" s="16"/>
      <c r="D92" s="17"/>
      <c r="E92" s="18"/>
      <c r="F92" s="19"/>
      <c r="G92" s="19"/>
      <c r="H92" s="20" t="str">
        <f t="shared" si="2"/>
        <v/>
      </c>
      <c r="I92" s="16"/>
      <c r="J92" s="17"/>
      <c r="K92" s="19"/>
      <c r="L92" s="21" t="str">
        <f t="shared" si="3"/>
        <v/>
      </c>
    </row>
    <row r="93" spans="1:12" ht="18.75" x14ac:dyDescent="0.25">
      <c r="A93" s="16" t="s">
        <v>146</v>
      </c>
      <c r="B93" s="16"/>
      <c r="C93" s="16"/>
      <c r="D93" s="17"/>
      <c r="E93" s="18"/>
      <c r="F93" s="19"/>
      <c r="G93" s="19"/>
      <c r="H93" s="20" t="str">
        <f t="shared" si="2"/>
        <v/>
      </c>
      <c r="I93" s="16"/>
      <c r="J93" s="17"/>
      <c r="K93" s="19"/>
      <c r="L93" s="21" t="str">
        <f t="shared" si="3"/>
        <v/>
      </c>
    </row>
    <row r="94" spans="1:12" ht="18.75" x14ac:dyDescent="0.25">
      <c r="A94" s="16" t="s">
        <v>147</v>
      </c>
      <c r="B94" s="16"/>
      <c r="C94" s="16"/>
      <c r="D94" s="17"/>
      <c r="E94" s="18"/>
      <c r="F94" s="19"/>
      <c r="G94" s="19"/>
      <c r="H94" s="20" t="str">
        <f t="shared" si="2"/>
        <v/>
      </c>
      <c r="I94" s="16"/>
      <c r="J94" s="17"/>
      <c r="K94" s="19"/>
      <c r="L94" s="21" t="str">
        <f t="shared" si="3"/>
        <v/>
      </c>
    </row>
    <row r="95" spans="1:12" ht="18.75" x14ac:dyDescent="0.25">
      <c r="A95" s="16" t="s">
        <v>148</v>
      </c>
      <c r="B95" s="16"/>
      <c r="C95" s="16"/>
      <c r="D95" s="17"/>
      <c r="E95" s="18"/>
      <c r="F95" s="19"/>
      <c r="G95" s="19"/>
      <c r="H95" s="20" t="str">
        <f t="shared" si="2"/>
        <v/>
      </c>
      <c r="I95" s="16"/>
      <c r="J95" s="17"/>
      <c r="K95" s="19"/>
      <c r="L95" s="21" t="str">
        <f t="shared" si="3"/>
        <v/>
      </c>
    </row>
    <row r="96" spans="1:12" ht="18.75" x14ac:dyDescent="0.25">
      <c r="A96" s="16" t="s">
        <v>149</v>
      </c>
      <c r="B96" s="16"/>
      <c r="C96" s="16"/>
      <c r="D96" s="17"/>
      <c r="E96" s="18"/>
      <c r="F96" s="19"/>
      <c r="G96" s="19"/>
      <c r="H96" s="20" t="str">
        <f t="shared" si="2"/>
        <v/>
      </c>
      <c r="I96" s="16"/>
      <c r="J96" s="17"/>
      <c r="K96" s="19"/>
      <c r="L96" s="21" t="str">
        <f t="shared" si="3"/>
        <v/>
      </c>
    </row>
    <row r="97" spans="1:12" ht="18.75" x14ac:dyDescent="0.25">
      <c r="A97" s="16" t="s">
        <v>150</v>
      </c>
      <c r="B97" s="16"/>
      <c r="C97" s="16"/>
      <c r="D97" s="17"/>
      <c r="E97" s="18"/>
      <c r="F97" s="19"/>
      <c r="G97" s="19"/>
      <c r="H97" s="20" t="str">
        <f t="shared" si="2"/>
        <v/>
      </c>
      <c r="I97" s="16"/>
      <c r="J97" s="17"/>
      <c r="K97" s="19"/>
      <c r="L97" s="21" t="str">
        <f t="shared" si="3"/>
        <v/>
      </c>
    </row>
    <row r="98" spans="1:12" ht="18.75" x14ac:dyDescent="0.25">
      <c r="A98" s="16" t="s">
        <v>151</v>
      </c>
      <c r="B98" s="16"/>
      <c r="C98" s="16"/>
      <c r="D98" s="17"/>
      <c r="E98" s="18"/>
      <c r="F98" s="19"/>
      <c r="G98" s="19"/>
      <c r="H98" s="20" t="str">
        <f t="shared" si="2"/>
        <v/>
      </c>
      <c r="I98" s="16"/>
      <c r="J98" s="17"/>
      <c r="K98" s="19"/>
      <c r="L98" s="21" t="str">
        <f t="shared" si="3"/>
        <v/>
      </c>
    </row>
    <row r="99" spans="1:12" ht="18.75" x14ac:dyDescent="0.25">
      <c r="A99" s="16" t="s">
        <v>152</v>
      </c>
      <c r="B99" s="16"/>
      <c r="C99" s="16"/>
      <c r="D99" s="17"/>
      <c r="E99" s="18"/>
      <c r="F99" s="19"/>
      <c r="G99" s="19"/>
      <c r="H99" s="20" t="str">
        <f t="shared" si="2"/>
        <v/>
      </c>
      <c r="I99" s="16"/>
      <c r="J99" s="17"/>
      <c r="K99" s="19"/>
      <c r="L99" s="21" t="str">
        <f t="shared" si="3"/>
        <v/>
      </c>
    </row>
    <row r="100" spans="1:12" ht="18.75" x14ac:dyDescent="0.25">
      <c r="A100" s="16" t="s">
        <v>153</v>
      </c>
      <c r="B100" s="16"/>
      <c r="C100" s="16"/>
      <c r="D100" s="17"/>
      <c r="E100" s="18"/>
      <c r="F100" s="19"/>
      <c r="G100" s="19"/>
      <c r="H100" s="20" t="str">
        <f t="shared" si="2"/>
        <v/>
      </c>
      <c r="I100" s="16"/>
      <c r="J100" s="17"/>
      <c r="K100" s="19"/>
      <c r="L100" s="21" t="str">
        <f t="shared" si="3"/>
        <v/>
      </c>
    </row>
    <row r="101" spans="1:12" ht="18.75" x14ac:dyDescent="0.25">
      <c r="A101" s="16" t="s">
        <v>154</v>
      </c>
      <c r="B101" s="16"/>
      <c r="C101" s="16"/>
      <c r="D101" s="17"/>
      <c r="E101" s="18"/>
      <c r="F101" s="19"/>
      <c r="G101" s="19"/>
      <c r="H101" s="20" t="str">
        <f t="shared" si="2"/>
        <v/>
      </c>
      <c r="I101" s="16"/>
      <c r="J101" s="17"/>
      <c r="K101" s="19"/>
      <c r="L101" s="21" t="str">
        <f t="shared" si="3"/>
        <v/>
      </c>
    </row>
    <row r="102" spans="1:12" ht="18.75" x14ac:dyDescent="0.25">
      <c r="A102" s="16" t="s">
        <v>155</v>
      </c>
      <c r="B102" s="16"/>
      <c r="C102" s="16"/>
      <c r="D102" s="17"/>
      <c r="E102" s="18"/>
      <c r="F102" s="19"/>
      <c r="G102" s="19"/>
      <c r="H102" s="20" t="str">
        <f t="shared" si="2"/>
        <v/>
      </c>
      <c r="I102" s="16"/>
      <c r="J102" s="17"/>
      <c r="K102" s="19"/>
      <c r="L102" s="21" t="str">
        <f t="shared" si="3"/>
        <v/>
      </c>
    </row>
    <row r="103" spans="1:12" ht="18.75" x14ac:dyDescent="0.25">
      <c r="A103" s="16" t="s">
        <v>156</v>
      </c>
      <c r="B103" s="16"/>
      <c r="C103" s="16"/>
      <c r="D103" s="17"/>
      <c r="E103" s="18"/>
      <c r="F103" s="19"/>
      <c r="G103" s="19"/>
      <c r="H103" s="20" t="str">
        <f t="shared" si="2"/>
        <v/>
      </c>
      <c r="I103" s="16"/>
      <c r="J103" s="17"/>
      <c r="K103" s="19"/>
      <c r="L103" s="21" t="str">
        <f t="shared" si="3"/>
        <v/>
      </c>
    </row>
    <row r="104" spans="1:12" ht="18.75" x14ac:dyDescent="0.25">
      <c r="A104" s="16" t="s">
        <v>157</v>
      </c>
      <c r="B104" s="16"/>
      <c r="C104" s="16"/>
      <c r="D104" s="17"/>
      <c r="E104" s="18"/>
      <c r="F104" s="19"/>
      <c r="G104" s="19"/>
      <c r="H104" s="20" t="str">
        <f t="shared" si="2"/>
        <v/>
      </c>
      <c r="I104" s="16"/>
      <c r="J104" s="17"/>
      <c r="K104" s="19"/>
      <c r="L104" s="21" t="str">
        <f t="shared" si="3"/>
        <v/>
      </c>
    </row>
    <row r="105" spans="1:12" ht="18.75" x14ac:dyDescent="0.25">
      <c r="A105" s="16" t="s">
        <v>158</v>
      </c>
      <c r="B105" s="16"/>
      <c r="C105" s="16"/>
      <c r="D105" s="17"/>
      <c r="E105" s="18"/>
      <c r="F105" s="19"/>
      <c r="G105" s="19"/>
      <c r="H105" s="20" t="str">
        <f t="shared" si="2"/>
        <v/>
      </c>
      <c r="I105" s="16"/>
      <c r="J105" s="17"/>
      <c r="K105" s="19"/>
      <c r="L105" s="21" t="str">
        <f t="shared" si="3"/>
        <v/>
      </c>
    </row>
    <row r="106" spans="1:12" ht="18.75" x14ac:dyDescent="0.25">
      <c r="A106" s="16" t="s">
        <v>159</v>
      </c>
      <c r="B106" s="16"/>
      <c r="C106" s="16"/>
      <c r="D106" s="17"/>
      <c r="E106" s="18"/>
      <c r="F106" s="19"/>
      <c r="G106" s="19"/>
      <c r="H106" s="20" t="str">
        <f t="shared" si="2"/>
        <v/>
      </c>
      <c r="I106" s="16"/>
      <c r="J106" s="17"/>
      <c r="K106" s="19"/>
      <c r="L106" s="21" t="str">
        <f t="shared" si="3"/>
        <v/>
      </c>
    </row>
    <row r="107" spans="1:12" ht="18.75" x14ac:dyDescent="0.25">
      <c r="A107" s="16" t="s">
        <v>160</v>
      </c>
      <c r="B107" s="16"/>
      <c r="C107" s="16"/>
      <c r="D107" s="17"/>
      <c r="E107" s="18"/>
      <c r="F107" s="19"/>
      <c r="G107" s="19"/>
      <c r="H107" s="20" t="str">
        <f t="shared" si="2"/>
        <v/>
      </c>
      <c r="I107" s="16"/>
      <c r="J107" s="17"/>
      <c r="K107" s="19"/>
      <c r="L107" s="21" t="str">
        <f t="shared" si="3"/>
        <v/>
      </c>
    </row>
    <row r="108" spans="1:12" ht="18.75" x14ac:dyDescent="0.25">
      <c r="A108" s="16" t="s">
        <v>161</v>
      </c>
      <c r="B108" s="16"/>
      <c r="C108" s="16"/>
      <c r="D108" s="17"/>
      <c r="E108" s="18"/>
      <c r="F108" s="19"/>
      <c r="G108" s="19"/>
      <c r="H108" s="20" t="str">
        <f t="shared" si="2"/>
        <v/>
      </c>
      <c r="I108" s="16"/>
      <c r="J108" s="17"/>
      <c r="K108" s="19"/>
      <c r="L108" s="21" t="str">
        <f t="shared" si="3"/>
        <v/>
      </c>
    </row>
    <row r="109" spans="1:12" ht="18.75" x14ac:dyDescent="0.25">
      <c r="A109" s="16" t="s">
        <v>162</v>
      </c>
      <c r="B109" s="16"/>
      <c r="C109" s="16"/>
      <c r="D109" s="17"/>
      <c r="E109" s="18"/>
      <c r="F109" s="19"/>
      <c r="G109" s="19"/>
      <c r="H109" s="20" t="str">
        <f t="shared" si="2"/>
        <v/>
      </c>
      <c r="I109" s="16"/>
      <c r="J109" s="17"/>
      <c r="K109" s="19"/>
      <c r="L109" s="21" t="str">
        <f t="shared" si="3"/>
        <v/>
      </c>
    </row>
    <row r="110" spans="1:12" ht="18.75" x14ac:dyDescent="0.25">
      <c r="A110" s="16" t="s">
        <v>163</v>
      </c>
      <c r="B110" s="16"/>
      <c r="C110" s="16"/>
      <c r="D110" s="17"/>
      <c r="E110" s="18"/>
      <c r="F110" s="19"/>
      <c r="G110" s="19"/>
      <c r="H110" s="20" t="str">
        <f t="shared" si="2"/>
        <v/>
      </c>
      <c r="I110" s="16"/>
      <c r="J110" s="17"/>
      <c r="K110" s="19"/>
      <c r="L110" s="21" t="str">
        <f t="shared" si="3"/>
        <v/>
      </c>
    </row>
    <row r="111" spans="1:12" ht="18.75" x14ac:dyDescent="0.25">
      <c r="A111" s="16" t="s">
        <v>164</v>
      </c>
      <c r="B111" s="16"/>
      <c r="C111" s="16"/>
      <c r="D111" s="17"/>
      <c r="E111" s="18"/>
      <c r="F111" s="19"/>
      <c r="G111" s="19"/>
      <c r="H111" s="20" t="str">
        <f t="shared" si="2"/>
        <v/>
      </c>
      <c r="I111" s="16"/>
      <c r="J111" s="17"/>
      <c r="K111" s="19"/>
      <c r="L111" s="21" t="str">
        <f t="shared" si="3"/>
        <v/>
      </c>
    </row>
    <row r="112" spans="1:12" ht="18.75" x14ac:dyDescent="0.25">
      <c r="A112" s="16" t="s">
        <v>165</v>
      </c>
      <c r="B112" s="16"/>
      <c r="C112" s="16"/>
      <c r="D112" s="17"/>
      <c r="E112" s="18"/>
      <c r="F112" s="19"/>
      <c r="G112" s="19"/>
      <c r="H112" s="20" t="str">
        <f t="shared" si="2"/>
        <v/>
      </c>
      <c r="I112" s="16"/>
      <c r="J112" s="17"/>
      <c r="K112" s="19"/>
      <c r="L112" s="21" t="str">
        <f t="shared" si="3"/>
        <v/>
      </c>
    </row>
    <row r="113" spans="1:12" ht="18.75" x14ac:dyDescent="0.25">
      <c r="A113" s="16" t="s">
        <v>166</v>
      </c>
      <c r="B113" s="16"/>
      <c r="C113" s="16"/>
      <c r="D113" s="17"/>
      <c r="E113" s="18"/>
      <c r="F113" s="19"/>
      <c r="G113" s="19"/>
      <c r="H113" s="20" t="str">
        <f t="shared" si="2"/>
        <v/>
      </c>
      <c r="I113" s="16"/>
      <c r="J113" s="17"/>
      <c r="K113" s="19"/>
      <c r="L113" s="21" t="str">
        <f t="shared" si="3"/>
        <v/>
      </c>
    </row>
    <row r="114" spans="1:12" ht="18.75" x14ac:dyDescent="0.25">
      <c r="A114" s="16" t="s">
        <v>167</v>
      </c>
      <c r="B114" s="16"/>
      <c r="C114" s="16"/>
      <c r="D114" s="17"/>
      <c r="E114" s="18"/>
      <c r="F114" s="19"/>
      <c r="G114" s="19"/>
      <c r="H114" s="20" t="str">
        <f t="shared" si="2"/>
        <v/>
      </c>
      <c r="I114" s="16"/>
      <c r="J114" s="17"/>
      <c r="K114" s="19"/>
      <c r="L114" s="21" t="str">
        <f t="shared" si="3"/>
        <v/>
      </c>
    </row>
    <row r="115" spans="1:12" ht="18.75" x14ac:dyDescent="0.25">
      <c r="A115" s="16" t="s">
        <v>168</v>
      </c>
      <c r="B115" s="16"/>
      <c r="C115" s="16"/>
      <c r="D115" s="17"/>
      <c r="E115" s="18"/>
      <c r="F115" s="19"/>
      <c r="G115" s="19"/>
      <c r="H115" s="20" t="str">
        <f t="shared" si="2"/>
        <v/>
      </c>
      <c r="I115" s="16"/>
      <c r="J115" s="17"/>
      <c r="K115" s="19"/>
      <c r="L115" s="21" t="str">
        <f t="shared" si="3"/>
        <v/>
      </c>
    </row>
    <row r="116" spans="1:12" ht="18.75" x14ac:dyDescent="0.25">
      <c r="A116" s="16" t="s">
        <v>169</v>
      </c>
      <c r="B116" s="16"/>
      <c r="C116" s="16"/>
      <c r="D116" s="17"/>
      <c r="E116" s="18"/>
      <c r="F116" s="19"/>
      <c r="G116" s="19"/>
      <c r="H116" s="20" t="str">
        <f t="shared" si="2"/>
        <v/>
      </c>
      <c r="I116" s="16"/>
      <c r="J116" s="17"/>
      <c r="K116" s="19"/>
      <c r="L116" s="21" t="str">
        <f t="shared" si="3"/>
        <v/>
      </c>
    </row>
    <row r="117" spans="1:12" ht="18.75" x14ac:dyDescent="0.25">
      <c r="A117" s="16" t="s">
        <v>170</v>
      </c>
      <c r="B117" s="16"/>
      <c r="C117" s="16"/>
      <c r="D117" s="17"/>
      <c r="E117" s="18"/>
      <c r="F117" s="19"/>
      <c r="G117" s="19"/>
      <c r="H117" s="20" t="str">
        <f t="shared" si="2"/>
        <v/>
      </c>
      <c r="I117" s="16"/>
      <c r="J117" s="17"/>
      <c r="K117" s="19"/>
      <c r="L117" s="21" t="str">
        <f t="shared" si="3"/>
        <v/>
      </c>
    </row>
    <row r="118" spans="1:12" ht="18.75" x14ac:dyDescent="0.25">
      <c r="A118" s="16" t="s">
        <v>171</v>
      </c>
      <c r="B118" s="16"/>
      <c r="C118" s="16"/>
      <c r="D118" s="17"/>
      <c r="E118" s="18"/>
      <c r="F118" s="19"/>
      <c r="G118" s="19"/>
      <c r="H118" s="20" t="str">
        <f t="shared" si="2"/>
        <v/>
      </c>
      <c r="I118" s="16"/>
      <c r="J118" s="17"/>
      <c r="K118" s="19"/>
      <c r="L118" s="21" t="str">
        <f t="shared" si="3"/>
        <v/>
      </c>
    </row>
    <row r="119" spans="1:12" ht="18.75" x14ac:dyDescent="0.25">
      <c r="A119" s="16" t="s">
        <v>172</v>
      </c>
      <c r="B119" s="16"/>
      <c r="C119" s="16"/>
      <c r="D119" s="17"/>
      <c r="E119" s="18"/>
      <c r="F119" s="19"/>
      <c r="G119" s="19"/>
      <c r="H119" s="20" t="str">
        <f t="shared" si="2"/>
        <v/>
      </c>
      <c r="I119" s="16"/>
      <c r="J119" s="17"/>
      <c r="K119" s="19"/>
      <c r="L119" s="21" t="str">
        <f t="shared" si="3"/>
        <v/>
      </c>
    </row>
    <row r="120" spans="1:12" ht="18.75" x14ac:dyDescent="0.25">
      <c r="A120" s="16" t="s">
        <v>173</v>
      </c>
      <c r="B120" s="16"/>
      <c r="C120" s="16"/>
      <c r="D120" s="17"/>
      <c r="E120" s="18"/>
      <c r="F120" s="19"/>
      <c r="G120" s="19"/>
      <c r="H120" s="20" t="str">
        <f t="shared" si="2"/>
        <v/>
      </c>
      <c r="I120" s="16"/>
      <c r="J120" s="17"/>
      <c r="K120" s="19"/>
      <c r="L120" s="21" t="str">
        <f t="shared" si="3"/>
        <v/>
      </c>
    </row>
    <row r="121" spans="1:12" ht="18.75" x14ac:dyDescent="0.25">
      <c r="A121" s="16" t="s">
        <v>178</v>
      </c>
      <c r="B121" s="16"/>
      <c r="C121" s="16"/>
      <c r="D121" s="17"/>
      <c r="E121" s="18"/>
      <c r="F121" s="19"/>
      <c r="G121" s="19"/>
      <c r="H121" s="20" t="str">
        <f t="shared" si="2"/>
        <v/>
      </c>
      <c r="I121" s="16"/>
      <c r="J121" s="17"/>
      <c r="K121" s="19"/>
      <c r="L121" s="21" t="str">
        <f t="shared" si="3"/>
        <v/>
      </c>
    </row>
    <row r="122" spans="1:12" ht="18.75" x14ac:dyDescent="0.25">
      <c r="A122" s="16" t="s">
        <v>179</v>
      </c>
      <c r="B122" s="16"/>
      <c r="C122" s="16"/>
      <c r="D122" s="17"/>
      <c r="E122" s="18"/>
      <c r="F122" s="19"/>
      <c r="G122" s="19"/>
      <c r="H122" s="20" t="str">
        <f t="shared" si="2"/>
        <v/>
      </c>
      <c r="I122" s="16"/>
      <c r="J122" s="17"/>
      <c r="K122" s="19"/>
      <c r="L122" s="21" t="str">
        <f t="shared" si="3"/>
        <v/>
      </c>
    </row>
    <row r="123" spans="1:12" ht="18.75" x14ac:dyDescent="0.25">
      <c r="A123" s="16" t="s">
        <v>180</v>
      </c>
      <c r="B123" s="16"/>
      <c r="C123" s="16"/>
      <c r="D123" s="17"/>
      <c r="E123" s="18"/>
      <c r="F123" s="19"/>
      <c r="G123" s="19"/>
      <c r="H123" s="20" t="str">
        <f t="shared" si="2"/>
        <v/>
      </c>
      <c r="I123" s="16"/>
      <c r="J123" s="17"/>
      <c r="K123" s="19"/>
      <c r="L123" s="21" t="str">
        <f t="shared" si="3"/>
        <v/>
      </c>
    </row>
    <row r="124" spans="1:12" ht="18.75" x14ac:dyDescent="0.25">
      <c r="A124" s="16" t="s">
        <v>181</v>
      </c>
      <c r="B124" s="16"/>
      <c r="C124" s="16"/>
      <c r="D124" s="17"/>
      <c r="E124" s="18"/>
      <c r="F124" s="19"/>
      <c r="G124" s="19"/>
      <c r="H124" s="20" t="str">
        <f t="shared" si="2"/>
        <v/>
      </c>
      <c r="I124" s="16"/>
      <c r="J124" s="17"/>
      <c r="K124" s="19"/>
      <c r="L124" s="21" t="str">
        <f t="shared" si="3"/>
        <v/>
      </c>
    </row>
    <row r="125" spans="1:12" ht="18.75" x14ac:dyDescent="0.25">
      <c r="A125" s="16" t="s">
        <v>182</v>
      </c>
      <c r="B125" s="16"/>
      <c r="C125" s="16"/>
      <c r="D125" s="17"/>
      <c r="E125" s="18"/>
      <c r="F125" s="19"/>
      <c r="G125" s="19"/>
      <c r="H125" s="20" t="str">
        <f t="shared" si="2"/>
        <v/>
      </c>
      <c r="I125" s="16"/>
      <c r="J125" s="17"/>
      <c r="K125" s="19"/>
      <c r="L125" s="21" t="str">
        <f t="shared" si="3"/>
        <v/>
      </c>
    </row>
    <row r="126" spans="1:12" ht="18.75" x14ac:dyDescent="0.25">
      <c r="A126" s="16" t="s">
        <v>183</v>
      </c>
      <c r="B126" s="16"/>
      <c r="C126" s="16"/>
      <c r="D126" s="17"/>
      <c r="E126" s="18"/>
      <c r="F126" s="19"/>
      <c r="G126" s="19"/>
      <c r="H126" s="20" t="str">
        <f t="shared" si="2"/>
        <v/>
      </c>
      <c r="I126" s="16"/>
      <c r="J126" s="17"/>
      <c r="K126" s="19"/>
      <c r="L126" s="21" t="str">
        <f t="shared" si="3"/>
        <v/>
      </c>
    </row>
    <row r="127" spans="1:12" ht="18.75" x14ac:dyDescent="0.25">
      <c r="A127" s="16" t="s">
        <v>184</v>
      </c>
      <c r="B127" s="16"/>
      <c r="C127" s="16"/>
      <c r="D127" s="17"/>
      <c r="E127" s="18"/>
      <c r="F127" s="19"/>
      <c r="G127" s="19"/>
      <c r="H127" s="20" t="str">
        <f t="shared" si="2"/>
        <v/>
      </c>
      <c r="I127" s="16"/>
      <c r="J127" s="17"/>
      <c r="K127" s="19"/>
      <c r="L127" s="21" t="str">
        <f t="shared" si="3"/>
        <v/>
      </c>
    </row>
    <row r="128" spans="1:12" ht="18.75" x14ac:dyDescent="0.25">
      <c r="A128" s="16" t="s">
        <v>185</v>
      </c>
      <c r="B128" s="16"/>
      <c r="C128" s="16"/>
      <c r="D128" s="17"/>
      <c r="E128" s="18"/>
      <c r="F128" s="19"/>
      <c r="G128" s="19"/>
      <c r="H128" s="20" t="str">
        <f t="shared" si="2"/>
        <v/>
      </c>
      <c r="I128" s="16"/>
      <c r="J128" s="17"/>
      <c r="K128" s="19"/>
      <c r="L128" s="21" t="str">
        <f t="shared" si="3"/>
        <v/>
      </c>
    </row>
    <row r="129" spans="1:12" ht="18.75" x14ac:dyDescent="0.25">
      <c r="A129" s="16" t="s">
        <v>186</v>
      </c>
      <c r="B129" s="16"/>
      <c r="C129" s="16"/>
      <c r="D129" s="17"/>
      <c r="E129" s="18"/>
      <c r="F129" s="19"/>
      <c r="G129" s="19"/>
      <c r="H129" s="20" t="str">
        <f t="shared" si="2"/>
        <v/>
      </c>
      <c r="I129" s="16"/>
      <c r="J129" s="17"/>
      <c r="K129" s="19"/>
      <c r="L129" s="21" t="str">
        <f t="shared" si="3"/>
        <v/>
      </c>
    </row>
    <row r="130" spans="1:12" ht="18.75" x14ac:dyDescent="0.25">
      <c r="A130" s="16" t="s">
        <v>187</v>
      </c>
      <c r="B130" s="16"/>
      <c r="C130" s="16"/>
      <c r="D130" s="17"/>
      <c r="E130" s="18"/>
      <c r="F130" s="19"/>
      <c r="G130" s="19"/>
      <c r="H130" s="20" t="str">
        <f t="shared" si="2"/>
        <v/>
      </c>
      <c r="I130" s="16"/>
      <c r="J130" s="17"/>
      <c r="K130" s="19"/>
      <c r="L130" s="21" t="str">
        <f t="shared" si="3"/>
        <v/>
      </c>
    </row>
    <row r="131" spans="1:12" ht="18.75" x14ac:dyDescent="0.25">
      <c r="A131" s="16" t="s">
        <v>188</v>
      </c>
      <c r="B131" s="16"/>
      <c r="C131" s="16"/>
      <c r="D131" s="17"/>
      <c r="E131" s="18"/>
      <c r="F131" s="19"/>
      <c r="G131" s="19"/>
      <c r="H131" s="20" t="str">
        <f t="shared" si="2"/>
        <v/>
      </c>
      <c r="I131" s="16"/>
      <c r="J131" s="17"/>
      <c r="K131" s="19"/>
      <c r="L131" s="21" t="str">
        <f t="shared" si="3"/>
        <v/>
      </c>
    </row>
    <row r="132" spans="1:12" ht="18.75" x14ac:dyDescent="0.25">
      <c r="A132" s="16" t="s">
        <v>189</v>
      </c>
      <c r="B132" s="16"/>
      <c r="C132" s="16"/>
      <c r="D132" s="17"/>
      <c r="E132" s="18"/>
      <c r="F132" s="19"/>
      <c r="G132" s="19"/>
      <c r="H132" s="20" t="str">
        <f t="shared" si="2"/>
        <v/>
      </c>
      <c r="I132" s="16"/>
      <c r="J132" s="17"/>
      <c r="K132" s="19"/>
      <c r="L132" s="21" t="str">
        <f t="shared" si="3"/>
        <v/>
      </c>
    </row>
    <row r="133" spans="1:12" ht="18.75" x14ac:dyDescent="0.25">
      <c r="A133" s="16" t="s">
        <v>190</v>
      </c>
      <c r="B133" s="16"/>
      <c r="C133" s="16"/>
      <c r="D133" s="17"/>
      <c r="E133" s="18"/>
      <c r="F133" s="19"/>
      <c r="G133" s="19"/>
      <c r="H133" s="20" t="str">
        <f t="shared" si="2"/>
        <v/>
      </c>
      <c r="I133" s="16"/>
      <c r="J133" s="17"/>
      <c r="K133" s="19"/>
      <c r="L133" s="21" t="str">
        <f t="shared" si="3"/>
        <v/>
      </c>
    </row>
    <row r="134" spans="1:12" ht="18.75" x14ac:dyDescent="0.25">
      <c r="A134" s="16" t="s">
        <v>191</v>
      </c>
      <c r="B134" s="16"/>
      <c r="C134" s="16"/>
      <c r="D134" s="17"/>
      <c r="E134" s="18"/>
      <c r="F134" s="19"/>
      <c r="G134" s="19"/>
      <c r="H134" s="20" t="str">
        <f t="shared" si="2"/>
        <v/>
      </c>
      <c r="I134" s="16"/>
      <c r="J134" s="17"/>
      <c r="K134" s="19"/>
      <c r="L134" s="21" t="str">
        <f t="shared" si="3"/>
        <v/>
      </c>
    </row>
    <row r="135" spans="1:12" ht="18.75" x14ac:dyDescent="0.25">
      <c r="A135" s="16" t="s">
        <v>192</v>
      </c>
      <c r="B135" s="16"/>
      <c r="C135" s="16"/>
      <c r="D135" s="17"/>
      <c r="E135" s="18"/>
      <c r="F135" s="19"/>
      <c r="G135" s="19"/>
      <c r="H135" s="20" t="str">
        <f t="shared" si="2"/>
        <v/>
      </c>
      <c r="I135" s="16"/>
      <c r="J135" s="17"/>
      <c r="K135" s="19"/>
      <c r="L135" s="21" t="str">
        <f t="shared" si="3"/>
        <v/>
      </c>
    </row>
    <row r="136" spans="1:12" ht="18.75" x14ac:dyDescent="0.25">
      <c r="A136" s="16" t="s">
        <v>193</v>
      </c>
      <c r="B136" s="16"/>
      <c r="C136" s="16"/>
      <c r="D136" s="17"/>
      <c r="E136" s="18"/>
      <c r="F136" s="19"/>
      <c r="G136" s="19"/>
      <c r="H136" s="20" t="str">
        <f t="shared" ref="H136:H199" si="4">IF(F136*G136=0,"",F136*G136)</f>
        <v/>
      </c>
      <c r="I136" s="16"/>
      <c r="J136" s="17"/>
      <c r="K136" s="19"/>
      <c r="L136" s="21" t="str">
        <f t="shared" ref="L136:L143" si="5">IF(G136&lt;K136,"Alerte !","")</f>
        <v/>
      </c>
    </row>
    <row r="137" spans="1:12" ht="18.75" x14ac:dyDescent="0.25">
      <c r="A137" s="16" t="s">
        <v>194</v>
      </c>
      <c r="B137" s="16"/>
      <c r="C137" s="16"/>
      <c r="D137" s="17"/>
      <c r="E137" s="18"/>
      <c r="F137" s="19"/>
      <c r="G137" s="19"/>
      <c r="H137" s="20" t="str">
        <f t="shared" si="4"/>
        <v/>
      </c>
      <c r="I137" s="16"/>
      <c r="J137" s="17"/>
      <c r="K137" s="19"/>
      <c r="L137" s="21" t="str">
        <f t="shared" si="5"/>
        <v/>
      </c>
    </row>
    <row r="138" spans="1:12" ht="18.75" x14ac:dyDescent="0.25">
      <c r="A138" s="16" t="s">
        <v>195</v>
      </c>
      <c r="B138" s="16"/>
      <c r="C138" s="16"/>
      <c r="D138" s="17"/>
      <c r="E138" s="18"/>
      <c r="F138" s="19"/>
      <c r="G138" s="19"/>
      <c r="H138" s="20" t="str">
        <f t="shared" si="4"/>
        <v/>
      </c>
      <c r="I138" s="16"/>
      <c r="J138" s="17"/>
      <c r="K138" s="19"/>
      <c r="L138" s="21" t="str">
        <f t="shared" si="5"/>
        <v/>
      </c>
    </row>
    <row r="139" spans="1:12" ht="18.75" x14ac:dyDescent="0.25">
      <c r="A139" s="16" t="s">
        <v>196</v>
      </c>
      <c r="B139" s="16"/>
      <c r="C139" s="16"/>
      <c r="D139" s="17"/>
      <c r="E139" s="18"/>
      <c r="F139" s="19"/>
      <c r="G139" s="19"/>
      <c r="H139" s="20" t="str">
        <f t="shared" si="4"/>
        <v/>
      </c>
      <c r="I139" s="16"/>
      <c r="J139" s="17"/>
      <c r="K139" s="19"/>
      <c r="L139" s="21" t="str">
        <f t="shared" si="5"/>
        <v/>
      </c>
    </row>
    <row r="140" spans="1:12" ht="18.75" x14ac:dyDescent="0.25">
      <c r="A140" s="16" t="s">
        <v>197</v>
      </c>
      <c r="B140" s="16"/>
      <c r="C140" s="16"/>
      <c r="D140" s="17"/>
      <c r="E140" s="18"/>
      <c r="F140" s="19"/>
      <c r="G140" s="19"/>
      <c r="H140" s="20" t="str">
        <f t="shared" si="4"/>
        <v/>
      </c>
      <c r="I140" s="16"/>
      <c r="J140" s="17"/>
      <c r="K140" s="19"/>
      <c r="L140" s="21" t="str">
        <f t="shared" si="5"/>
        <v/>
      </c>
    </row>
    <row r="141" spans="1:12" ht="18.75" x14ac:dyDescent="0.25">
      <c r="A141" s="16" t="s">
        <v>198</v>
      </c>
      <c r="B141" s="16"/>
      <c r="C141" s="16"/>
      <c r="D141" s="17"/>
      <c r="E141" s="18"/>
      <c r="F141" s="19"/>
      <c r="G141" s="19"/>
      <c r="H141" s="20" t="str">
        <f t="shared" si="4"/>
        <v/>
      </c>
      <c r="I141" s="16"/>
      <c r="J141" s="17"/>
      <c r="K141" s="19"/>
      <c r="L141" s="21" t="str">
        <f t="shared" si="5"/>
        <v/>
      </c>
    </row>
    <row r="142" spans="1:12" ht="18.75" x14ac:dyDescent="0.25">
      <c r="A142" s="16" t="s">
        <v>199</v>
      </c>
      <c r="B142" s="16"/>
      <c r="C142" s="16"/>
      <c r="D142" s="17"/>
      <c r="E142" s="18"/>
      <c r="F142" s="19"/>
      <c r="G142" s="19"/>
      <c r="H142" s="20" t="str">
        <f t="shared" si="4"/>
        <v/>
      </c>
      <c r="I142" s="16"/>
      <c r="J142" s="17"/>
      <c r="K142" s="19"/>
      <c r="L142" s="21" t="str">
        <f t="shared" si="5"/>
        <v/>
      </c>
    </row>
    <row r="143" spans="1:12" ht="18.75" x14ac:dyDescent="0.25">
      <c r="A143" s="16" t="s">
        <v>200</v>
      </c>
      <c r="B143" s="16"/>
      <c r="C143" s="16"/>
      <c r="D143" s="17"/>
      <c r="E143" s="18"/>
      <c r="F143" s="19"/>
      <c r="G143" s="19"/>
      <c r="H143" s="20" t="str">
        <f t="shared" si="4"/>
        <v/>
      </c>
      <c r="I143" s="16"/>
      <c r="J143" s="17"/>
      <c r="K143" s="19"/>
      <c r="L143" s="21" t="str">
        <f t="shared" si="5"/>
        <v/>
      </c>
    </row>
    <row r="144" spans="1:12" ht="18.75" x14ac:dyDescent="0.25">
      <c r="A144" s="16" t="s">
        <v>201</v>
      </c>
      <c r="B144" s="16"/>
      <c r="C144" s="16"/>
      <c r="D144" s="17"/>
      <c r="E144" s="18"/>
      <c r="F144" s="19"/>
      <c r="G144" s="19"/>
      <c r="H144" s="20" t="str">
        <f t="shared" si="4"/>
        <v/>
      </c>
      <c r="I144" s="16"/>
      <c r="J144" s="17"/>
      <c r="K144" s="19"/>
      <c r="L144" s="21" t="str">
        <f t="shared" ref="L144:L207" si="6">IF(G144&lt;K144,"Alerte !","")</f>
        <v/>
      </c>
    </row>
    <row r="145" spans="1:12" ht="18.75" x14ac:dyDescent="0.25">
      <c r="A145" s="16" t="s">
        <v>202</v>
      </c>
      <c r="B145" s="16"/>
      <c r="C145" s="16"/>
      <c r="D145" s="17"/>
      <c r="E145" s="18"/>
      <c r="F145" s="19"/>
      <c r="G145" s="19"/>
      <c r="H145" s="20" t="str">
        <f t="shared" si="4"/>
        <v/>
      </c>
      <c r="I145" s="16"/>
      <c r="J145" s="17"/>
      <c r="K145" s="19"/>
      <c r="L145" s="21" t="str">
        <f t="shared" si="6"/>
        <v/>
      </c>
    </row>
    <row r="146" spans="1:12" ht="18.75" x14ac:dyDescent="0.25">
      <c r="A146" s="16" t="s">
        <v>203</v>
      </c>
      <c r="B146" s="16"/>
      <c r="C146" s="16"/>
      <c r="D146" s="17"/>
      <c r="E146" s="18"/>
      <c r="F146" s="19"/>
      <c r="G146" s="19"/>
      <c r="H146" s="20" t="str">
        <f t="shared" si="4"/>
        <v/>
      </c>
      <c r="I146" s="16"/>
      <c r="J146" s="17"/>
      <c r="K146" s="19"/>
      <c r="L146" s="21" t="str">
        <f t="shared" si="6"/>
        <v/>
      </c>
    </row>
    <row r="147" spans="1:12" ht="18.75" x14ac:dyDescent="0.25">
      <c r="A147" s="16" t="s">
        <v>204</v>
      </c>
      <c r="B147" s="16"/>
      <c r="C147" s="16"/>
      <c r="D147" s="17"/>
      <c r="E147" s="18"/>
      <c r="F147" s="19"/>
      <c r="G147" s="19"/>
      <c r="H147" s="20" t="str">
        <f t="shared" si="4"/>
        <v/>
      </c>
      <c r="I147" s="16"/>
      <c r="J147" s="17"/>
      <c r="K147" s="19"/>
      <c r="L147" s="21" t="str">
        <f t="shared" si="6"/>
        <v/>
      </c>
    </row>
    <row r="148" spans="1:12" ht="18.75" x14ac:dyDescent="0.25">
      <c r="A148" s="16" t="s">
        <v>205</v>
      </c>
      <c r="B148" s="16"/>
      <c r="C148" s="16"/>
      <c r="D148" s="17"/>
      <c r="E148" s="18"/>
      <c r="F148" s="19"/>
      <c r="G148" s="19"/>
      <c r="H148" s="20" t="str">
        <f t="shared" si="4"/>
        <v/>
      </c>
      <c r="I148" s="16"/>
      <c r="J148" s="17"/>
      <c r="K148" s="19"/>
      <c r="L148" s="21" t="str">
        <f t="shared" si="6"/>
        <v/>
      </c>
    </row>
    <row r="149" spans="1:12" ht="18.75" x14ac:dyDescent="0.25">
      <c r="A149" s="16" t="s">
        <v>206</v>
      </c>
      <c r="B149" s="16"/>
      <c r="C149" s="16"/>
      <c r="D149" s="17"/>
      <c r="E149" s="18"/>
      <c r="F149" s="19"/>
      <c r="G149" s="19"/>
      <c r="H149" s="20" t="str">
        <f t="shared" si="4"/>
        <v/>
      </c>
      <c r="I149" s="16"/>
      <c r="J149" s="17"/>
      <c r="K149" s="19"/>
      <c r="L149" s="21" t="str">
        <f t="shared" si="6"/>
        <v/>
      </c>
    </row>
    <row r="150" spans="1:12" ht="18.75" x14ac:dyDescent="0.25">
      <c r="A150" s="16" t="s">
        <v>207</v>
      </c>
      <c r="B150" s="16"/>
      <c r="C150" s="16"/>
      <c r="D150" s="17"/>
      <c r="E150" s="18"/>
      <c r="F150" s="19"/>
      <c r="G150" s="19"/>
      <c r="H150" s="20" t="str">
        <f t="shared" si="4"/>
        <v/>
      </c>
      <c r="I150" s="16"/>
      <c r="J150" s="17"/>
      <c r="K150" s="19"/>
      <c r="L150" s="21" t="str">
        <f t="shared" si="6"/>
        <v/>
      </c>
    </row>
    <row r="151" spans="1:12" ht="18.75" x14ac:dyDescent="0.25">
      <c r="A151" s="16" t="s">
        <v>208</v>
      </c>
      <c r="B151" s="16"/>
      <c r="C151" s="16"/>
      <c r="D151" s="17"/>
      <c r="E151" s="18"/>
      <c r="F151" s="19"/>
      <c r="G151" s="19"/>
      <c r="H151" s="20" t="str">
        <f t="shared" si="4"/>
        <v/>
      </c>
      <c r="I151" s="16"/>
      <c r="J151" s="17"/>
      <c r="K151" s="19"/>
      <c r="L151" s="21" t="str">
        <f t="shared" si="6"/>
        <v/>
      </c>
    </row>
    <row r="152" spans="1:12" ht="18.75" x14ac:dyDescent="0.25">
      <c r="A152" s="16" t="s">
        <v>209</v>
      </c>
      <c r="B152" s="16"/>
      <c r="C152" s="16"/>
      <c r="D152" s="17"/>
      <c r="E152" s="18"/>
      <c r="F152" s="19"/>
      <c r="G152" s="19"/>
      <c r="H152" s="20" t="str">
        <f t="shared" si="4"/>
        <v/>
      </c>
      <c r="I152" s="16"/>
      <c r="J152" s="17"/>
      <c r="K152" s="19"/>
      <c r="L152" s="21" t="str">
        <f t="shared" si="6"/>
        <v/>
      </c>
    </row>
    <row r="153" spans="1:12" ht="18.75" x14ac:dyDescent="0.25">
      <c r="A153" s="16" t="s">
        <v>210</v>
      </c>
      <c r="B153" s="16"/>
      <c r="C153" s="16"/>
      <c r="D153" s="17"/>
      <c r="E153" s="18"/>
      <c r="F153" s="19"/>
      <c r="G153" s="19"/>
      <c r="H153" s="20" t="str">
        <f t="shared" si="4"/>
        <v/>
      </c>
      <c r="I153" s="16"/>
      <c r="J153" s="17"/>
      <c r="K153" s="19"/>
      <c r="L153" s="21" t="str">
        <f t="shared" si="6"/>
        <v/>
      </c>
    </row>
    <row r="154" spans="1:12" ht="18.75" x14ac:dyDescent="0.25">
      <c r="A154" s="16" t="s">
        <v>211</v>
      </c>
      <c r="B154" s="16"/>
      <c r="C154" s="16"/>
      <c r="D154" s="17"/>
      <c r="E154" s="18"/>
      <c r="F154" s="19"/>
      <c r="G154" s="19"/>
      <c r="H154" s="20" t="str">
        <f t="shared" si="4"/>
        <v/>
      </c>
      <c r="I154" s="16"/>
      <c r="J154" s="17"/>
      <c r="K154" s="19"/>
      <c r="L154" s="21" t="str">
        <f t="shared" si="6"/>
        <v/>
      </c>
    </row>
    <row r="155" spans="1:12" ht="18.75" x14ac:dyDescent="0.25">
      <c r="A155" s="16" t="s">
        <v>212</v>
      </c>
      <c r="B155" s="16"/>
      <c r="C155" s="16"/>
      <c r="D155" s="17"/>
      <c r="E155" s="18"/>
      <c r="F155" s="19"/>
      <c r="G155" s="19"/>
      <c r="H155" s="20" t="str">
        <f t="shared" si="4"/>
        <v/>
      </c>
      <c r="I155" s="16"/>
      <c r="J155" s="17"/>
      <c r="K155" s="19"/>
      <c r="L155" s="21" t="str">
        <f t="shared" si="6"/>
        <v/>
      </c>
    </row>
    <row r="156" spans="1:12" ht="18.75" x14ac:dyDescent="0.25">
      <c r="A156" s="16" t="s">
        <v>213</v>
      </c>
      <c r="B156" s="16"/>
      <c r="C156" s="16"/>
      <c r="D156" s="17"/>
      <c r="E156" s="18"/>
      <c r="F156" s="19"/>
      <c r="G156" s="19"/>
      <c r="H156" s="20" t="str">
        <f t="shared" si="4"/>
        <v/>
      </c>
      <c r="I156" s="16"/>
      <c r="J156" s="17"/>
      <c r="K156" s="19"/>
      <c r="L156" s="21" t="str">
        <f t="shared" si="6"/>
        <v/>
      </c>
    </row>
    <row r="157" spans="1:12" ht="18.75" x14ac:dyDescent="0.25">
      <c r="A157" s="16" t="s">
        <v>214</v>
      </c>
      <c r="B157" s="16"/>
      <c r="C157" s="16"/>
      <c r="D157" s="17"/>
      <c r="E157" s="18"/>
      <c r="F157" s="19"/>
      <c r="G157" s="19"/>
      <c r="H157" s="20" t="str">
        <f t="shared" si="4"/>
        <v/>
      </c>
      <c r="I157" s="16"/>
      <c r="J157" s="17"/>
      <c r="K157" s="19"/>
      <c r="L157" s="21" t="str">
        <f t="shared" si="6"/>
        <v/>
      </c>
    </row>
    <row r="158" spans="1:12" ht="18.75" x14ac:dyDescent="0.25">
      <c r="A158" s="16" t="s">
        <v>215</v>
      </c>
      <c r="B158" s="16"/>
      <c r="C158" s="16"/>
      <c r="D158" s="17"/>
      <c r="E158" s="18"/>
      <c r="F158" s="19"/>
      <c r="G158" s="19"/>
      <c r="H158" s="20" t="str">
        <f t="shared" si="4"/>
        <v/>
      </c>
      <c r="I158" s="16"/>
      <c r="J158" s="17"/>
      <c r="K158" s="19"/>
      <c r="L158" s="21" t="str">
        <f t="shared" si="6"/>
        <v/>
      </c>
    </row>
    <row r="159" spans="1:12" ht="18.75" x14ac:dyDescent="0.25">
      <c r="A159" s="16" t="s">
        <v>216</v>
      </c>
      <c r="B159" s="16"/>
      <c r="C159" s="16"/>
      <c r="D159" s="17"/>
      <c r="E159" s="18"/>
      <c r="F159" s="19"/>
      <c r="G159" s="19"/>
      <c r="H159" s="20" t="str">
        <f t="shared" si="4"/>
        <v/>
      </c>
      <c r="I159" s="16"/>
      <c r="J159" s="17"/>
      <c r="K159" s="19"/>
      <c r="L159" s="21" t="str">
        <f t="shared" si="6"/>
        <v/>
      </c>
    </row>
    <row r="160" spans="1:12" ht="18.75" x14ac:dyDescent="0.25">
      <c r="A160" s="16" t="s">
        <v>217</v>
      </c>
      <c r="B160" s="16"/>
      <c r="C160" s="16"/>
      <c r="D160" s="17"/>
      <c r="E160" s="18"/>
      <c r="F160" s="19"/>
      <c r="G160" s="19"/>
      <c r="H160" s="20" t="str">
        <f t="shared" si="4"/>
        <v/>
      </c>
      <c r="I160" s="16"/>
      <c r="J160" s="17"/>
      <c r="K160" s="19"/>
      <c r="L160" s="21" t="str">
        <f t="shared" si="6"/>
        <v/>
      </c>
    </row>
    <row r="161" spans="1:12" ht="18.75" x14ac:dyDescent="0.25">
      <c r="A161" s="16" t="s">
        <v>218</v>
      </c>
      <c r="B161" s="16"/>
      <c r="C161" s="16"/>
      <c r="D161" s="17"/>
      <c r="E161" s="18"/>
      <c r="F161" s="19"/>
      <c r="G161" s="19"/>
      <c r="H161" s="20" t="str">
        <f t="shared" si="4"/>
        <v/>
      </c>
      <c r="I161" s="16"/>
      <c r="J161" s="17"/>
      <c r="K161" s="19"/>
      <c r="L161" s="21" t="str">
        <f t="shared" si="6"/>
        <v/>
      </c>
    </row>
    <row r="162" spans="1:12" ht="18.75" x14ac:dyDescent="0.25">
      <c r="A162" s="16" t="s">
        <v>219</v>
      </c>
      <c r="B162" s="16"/>
      <c r="C162" s="16"/>
      <c r="D162" s="17"/>
      <c r="E162" s="18"/>
      <c r="F162" s="19"/>
      <c r="G162" s="19"/>
      <c r="H162" s="20" t="str">
        <f t="shared" si="4"/>
        <v/>
      </c>
      <c r="I162" s="16"/>
      <c r="J162" s="17"/>
      <c r="K162" s="19"/>
      <c r="L162" s="21" t="str">
        <f t="shared" si="6"/>
        <v/>
      </c>
    </row>
    <row r="163" spans="1:12" ht="18.75" x14ac:dyDescent="0.25">
      <c r="A163" s="16" t="s">
        <v>220</v>
      </c>
      <c r="B163" s="16"/>
      <c r="C163" s="16"/>
      <c r="D163" s="17"/>
      <c r="E163" s="18"/>
      <c r="F163" s="19"/>
      <c r="G163" s="19"/>
      <c r="H163" s="20" t="str">
        <f t="shared" si="4"/>
        <v/>
      </c>
      <c r="I163" s="16"/>
      <c r="J163" s="17"/>
      <c r="K163" s="19"/>
      <c r="L163" s="21" t="str">
        <f t="shared" si="6"/>
        <v/>
      </c>
    </row>
    <row r="164" spans="1:12" ht="18.75" x14ac:dyDescent="0.25">
      <c r="A164" s="16" t="s">
        <v>221</v>
      </c>
      <c r="B164" s="16"/>
      <c r="C164" s="16"/>
      <c r="D164" s="17"/>
      <c r="E164" s="18"/>
      <c r="F164" s="19"/>
      <c r="G164" s="19"/>
      <c r="H164" s="20" t="str">
        <f t="shared" si="4"/>
        <v/>
      </c>
      <c r="I164" s="16"/>
      <c r="J164" s="17"/>
      <c r="K164" s="19"/>
      <c r="L164" s="21" t="str">
        <f t="shared" si="6"/>
        <v/>
      </c>
    </row>
    <row r="165" spans="1:12" ht="18.75" x14ac:dyDescent="0.25">
      <c r="A165" s="16" t="s">
        <v>222</v>
      </c>
      <c r="B165" s="16"/>
      <c r="C165" s="16"/>
      <c r="D165" s="17"/>
      <c r="E165" s="18"/>
      <c r="F165" s="19"/>
      <c r="G165" s="19"/>
      <c r="H165" s="20" t="str">
        <f t="shared" si="4"/>
        <v/>
      </c>
      <c r="I165" s="16"/>
      <c r="J165" s="17"/>
      <c r="K165" s="19"/>
      <c r="L165" s="21" t="str">
        <f t="shared" si="6"/>
        <v/>
      </c>
    </row>
    <row r="166" spans="1:12" ht="18.75" x14ac:dyDescent="0.25">
      <c r="A166" s="16" t="s">
        <v>223</v>
      </c>
      <c r="B166" s="16"/>
      <c r="C166" s="16"/>
      <c r="D166" s="17"/>
      <c r="E166" s="18"/>
      <c r="F166" s="19"/>
      <c r="G166" s="19"/>
      <c r="H166" s="20" t="str">
        <f t="shared" si="4"/>
        <v/>
      </c>
      <c r="I166" s="16"/>
      <c r="J166" s="17"/>
      <c r="K166" s="19"/>
      <c r="L166" s="21" t="str">
        <f t="shared" si="6"/>
        <v/>
      </c>
    </row>
    <row r="167" spans="1:12" ht="18.75" x14ac:dyDescent="0.25">
      <c r="A167" s="16" t="s">
        <v>224</v>
      </c>
      <c r="B167" s="16"/>
      <c r="C167" s="16"/>
      <c r="D167" s="17"/>
      <c r="E167" s="18"/>
      <c r="F167" s="19"/>
      <c r="G167" s="19"/>
      <c r="H167" s="20" t="str">
        <f t="shared" si="4"/>
        <v/>
      </c>
      <c r="I167" s="16"/>
      <c r="J167" s="17"/>
      <c r="K167" s="19"/>
      <c r="L167" s="21" t="str">
        <f t="shared" si="6"/>
        <v/>
      </c>
    </row>
    <row r="168" spans="1:12" ht="18.75" x14ac:dyDescent="0.25">
      <c r="A168" s="16" t="s">
        <v>225</v>
      </c>
      <c r="B168" s="16"/>
      <c r="C168" s="16"/>
      <c r="D168" s="17"/>
      <c r="E168" s="18"/>
      <c r="F168" s="19"/>
      <c r="G168" s="19"/>
      <c r="H168" s="20" t="str">
        <f t="shared" si="4"/>
        <v/>
      </c>
      <c r="I168" s="16"/>
      <c r="J168" s="17"/>
      <c r="K168" s="19"/>
      <c r="L168" s="21" t="str">
        <f t="shared" si="6"/>
        <v/>
      </c>
    </row>
    <row r="169" spans="1:12" ht="18.75" x14ac:dyDescent="0.25">
      <c r="A169" s="16" t="s">
        <v>226</v>
      </c>
      <c r="B169" s="16"/>
      <c r="C169" s="16"/>
      <c r="D169" s="17"/>
      <c r="E169" s="18"/>
      <c r="F169" s="19"/>
      <c r="G169" s="19"/>
      <c r="H169" s="20" t="str">
        <f t="shared" si="4"/>
        <v/>
      </c>
      <c r="I169" s="16"/>
      <c r="J169" s="17"/>
      <c r="K169" s="19"/>
      <c r="L169" s="21" t="str">
        <f t="shared" si="6"/>
        <v/>
      </c>
    </row>
    <row r="170" spans="1:12" ht="18.75" x14ac:dyDescent="0.25">
      <c r="A170" s="16" t="s">
        <v>227</v>
      </c>
      <c r="B170" s="16"/>
      <c r="C170" s="16"/>
      <c r="D170" s="17"/>
      <c r="E170" s="18"/>
      <c r="F170" s="19"/>
      <c r="G170" s="19"/>
      <c r="H170" s="20" t="str">
        <f t="shared" si="4"/>
        <v/>
      </c>
      <c r="I170" s="16"/>
      <c r="J170" s="17"/>
      <c r="K170" s="19"/>
      <c r="L170" s="21" t="str">
        <f t="shared" si="6"/>
        <v/>
      </c>
    </row>
    <row r="171" spans="1:12" ht="18.75" x14ac:dyDescent="0.25">
      <c r="A171" s="16" t="s">
        <v>228</v>
      </c>
      <c r="B171" s="16"/>
      <c r="C171" s="16"/>
      <c r="D171" s="17"/>
      <c r="E171" s="18"/>
      <c r="F171" s="19"/>
      <c r="G171" s="19"/>
      <c r="H171" s="20" t="str">
        <f t="shared" si="4"/>
        <v/>
      </c>
      <c r="I171" s="16"/>
      <c r="J171" s="17"/>
      <c r="K171" s="19"/>
      <c r="L171" s="21" t="str">
        <f t="shared" si="6"/>
        <v/>
      </c>
    </row>
    <row r="172" spans="1:12" ht="18.75" x14ac:dyDescent="0.25">
      <c r="A172" s="16" t="s">
        <v>229</v>
      </c>
      <c r="B172" s="16"/>
      <c r="C172" s="16"/>
      <c r="D172" s="17"/>
      <c r="E172" s="18"/>
      <c r="F172" s="19"/>
      <c r="G172" s="19"/>
      <c r="H172" s="20" t="str">
        <f t="shared" si="4"/>
        <v/>
      </c>
      <c r="I172" s="16"/>
      <c r="J172" s="17"/>
      <c r="K172" s="19"/>
      <c r="L172" s="21" t="str">
        <f t="shared" si="6"/>
        <v/>
      </c>
    </row>
    <row r="173" spans="1:12" ht="18.75" x14ac:dyDescent="0.25">
      <c r="A173" s="16" t="s">
        <v>230</v>
      </c>
      <c r="B173" s="16"/>
      <c r="C173" s="16"/>
      <c r="D173" s="17"/>
      <c r="E173" s="18"/>
      <c r="F173" s="19"/>
      <c r="G173" s="19"/>
      <c r="H173" s="20" t="str">
        <f t="shared" si="4"/>
        <v/>
      </c>
      <c r="I173" s="16"/>
      <c r="J173" s="17"/>
      <c r="K173" s="19"/>
      <c r="L173" s="21" t="str">
        <f t="shared" si="6"/>
        <v/>
      </c>
    </row>
    <row r="174" spans="1:12" ht="18.75" x14ac:dyDescent="0.25">
      <c r="A174" s="16" t="s">
        <v>231</v>
      </c>
      <c r="B174" s="16"/>
      <c r="C174" s="16"/>
      <c r="D174" s="17"/>
      <c r="E174" s="18"/>
      <c r="F174" s="19"/>
      <c r="G174" s="19"/>
      <c r="H174" s="20" t="str">
        <f t="shared" si="4"/>
        <v/>
      </c>
      <c r="I174" s="16"/>
      <c r="J174" s="17"/>
      <c r="K174" s="19"/>
      <c r="L174" s="21" t="str">
        <f t="shared" si="6"/>
        <v/>
      </c>
    </row>
    <row r="175" spans="1:12" ht="18.75" x14ac:dyDescent="0.25">
      <c r="A175" s="16" t="s">
        <v>232</v>
      </c>
      <c r="B175" s="16"/>
      <c r="C175" s="16"/>
      <c r="D175" s="17"/>
      <c r="E175" s="18"/>
      <c r="F175" s="19"/>
      <c r="G175" s="19"/>
      <c r="H175" s="20" t="str">
        <f t="shared" si="4"/>
        <v/>
      </c>
      <c r="I175" s="16"/>
      <c r="J175" s="17"/>
      <c r="K175" s="19"/>
      <c r="L175" s="21" t="str">
        <f t="shared" si="6"/>
        <v/>
      </c>
    </row>
    <row r="176" spans="1:12" ht="18.75" x14ac:dyDescent="0.25">
      <c r="A176" s="16" t="s">
        <v>233</v>
      </c>
      <c r="B176" s="16"/>
      <c r="C176" s="16"/>
      <c r="D176" s="17"/>
      <c r="E176" s="18"/>
      <c r="F176" s="19"/>
      <c r="G176" s="19"/>
      <c r="H176" s="20" t="str">
        <f t="shared" si="4"/>
        <v/>
      </c>
      <c r="I176" s="16"/>
      <c r="J176" s="17"/>
      <c r="K176" s="19"/>
      <c r="L176" s="21" t="str">
        <f t="shared" si="6"/>
        <v/>
      </c>
    </row>
    <row r="177" spans="1:12" ht="18.75" x14ac:dyDescent="0.25">
      <c r="A177" s="16" t="s">
        <v>234</v>
      </c>
      <c r="B177" s="16"/>
      <c r="C177" s="16"/>
      <c r="D177" s="17"/>
      <c r="E177" s="18"/>
      <c r="F177" s="19"/>
      <c r="G177" s="19"/>
      <c r="H177" s="20" t="str">
        <f t="shared" si="4"/>
        <v/>
      </c>
      <c r="I177" s="16"/>
      <c r="J177" s="17"/>
      <c r="K177" s="19"/>
      <c r="L177" s="21" t="str">
        <f t="shared" si="6"/>
        <v/>
      </c>
    </row>
    <row r="178" spans="1:12" ht="18.75" x14ac:dyDescent="0.25">
      <c r="A178" s="16" t="s">
        <v>235</v>
      </c>
      <c r="B178" s="16"/>
      <c r="C178" s="16"/>
      <c r="D178" s="17"/>
      <c r="E178" s="18"/>
      <c r="F178" s="19"/>
      <c r="G178" s="19"/>
      <c r="H178" s="20" t="str">
        <f t="shared" si="4"/>
        <v/>
      </c>
      <c r="I178" s="16"/>
      <c r="J178" s="17"/>
      <c r="K178" s="19"/>
      <c r="L178" s="21" t="str">
        <f t="shared" si="6"/>
        <v/>
      </c>
    </row>
    <row r="179" spans="1:12" ht="18.75" x14ac:dyDescent="0.25">
      <c r="A179" s="16" t="s">
        <v>236</v>
      </c>
      <c r="B179" s="16"/>
      <c r="C179" s="16"/>
      <c r="D179" s="17"/>
      <c r="E179" s="18"/>
      <c r="F179" s="19"/>
      <c r="G179" s="19"/>
      <c r="H179" s="20" t="str">
        <f t="shared" si="4"/>
        <v/>
      </c>
      <c r="I179" s="16"/>
      <c r="J179" s="17"/>
      <c r="K179" s="19"/>
      <c r="L179" s="21" t="str">
        <f t="shared" si="6"/>
        <v/>
      </c>
    </row>
    <row r="180" spans="1:12" ht="18.75" x14ac:dyDescent="0.25">
      <c r="A180" s="16" t="s">
        <v>237</v>
      </c>
      <c r="B180" s="16"/>
      <c r="C180" s="16"/>
      <c r="D180" s="17"/>
      <c r="E180" s="18"/>
      <c r="F180" s="19"/>
      <c r="G180" s="19"/>
      <c r="H180" s="20" t="str">
        <f t="shared" si="4"/>
        <v/>
      </c>
      <c r="I180" s="16"/>
      <c r="J180" s="17"/>
      <c r="K180" s="19"/>
      <c r="L180" s="21" t="str">
        <f t="shared" si="6"/>
        <v/>
      </c>
    </row>
    <row r="181" spans="1:12" ht="18.75" x14ac:dyDescent="0.25">
      <c r="A181" s="16" t="s">
        <v>238</v>
      </c>
      <c r="B181" s="16"/>
      <c r="C181" s="16"/>
      <c r="D181" s="17"/>
      <c r="E181" s="18"/>
      <c r="F181" s="19"/>
      <c r="G181" s="19"/>
      <c r="H181" s="20" t="str">
        <f t="shared" si="4"/>
        <v/>
      </c>
      <c r="I181" s="16"/>
      <c r="J181" s="17"/>
      <c r="K181" s="19"/>
      <c r="L181" s="21" t="str">
        <f t="shared" si="6"/>
        <v/>
      </c>
    </row>
    <row r="182" spans="1:12" ht="18.75" x14ac:dyDescent="0.25">
      <c r="A182" s="16" t="s">
        <v>239</v>
      </c>
      <c r="B182" s="16"/>
      <c r="C182" s="16"/>
      <c r="D182" s="17"/>
      <c r="E182" s="18"/>
      <c r="F182" s="19"/>
      <c r="G182" s="19"/>
      <c r="H182" s="20" t="str">
        <f t="shared" si="4"/>
        <v/>
      </c>
      <c r="I182" s="16"/>
      <c r="J182" s="17"/>
      <c r="K182" s="19"/>
      <c r="L182" s="21" t="str">
        <f t="shared" si="6"/>
        <v/>
      </c>
    </row>
    <row r="183" spans="1:12" ht="18.75" x14ac:dyDescent="0.25">
      <c r="A183" s="16" t="s">
        <v>240</v>
      </c>
      <c r="B183" s="16"/>
      <c r="C183" s="16"/>
      <c r="D183" s="17"/>
      <c r="E183" s="18"/>
      <c r="F183" s="19"/>
      <c r="G183" s="19"/>
      <c r="H183" s="20" t="str">
        <f t="shared" si="4"/>
        <v/>
      </c>
      <c r="I183" s="16"/>
      <c r="J183" s="17"/>
      <c r="K183" s="19"/>
      <c r="L183" s="21" t="str">
        <f t="shared" si="6"/>
        <v/>
      </c>
    </row>
    <row r="184" spans="1:12" ht="18.75" x14ac:dyDescent="0.25">
      <c r="A184" s="16" t="s">
        <v>241</v>
      </c>
      <c r="B184" s="16"/>
      <c r="C184" s="16"/>
      <c r="D184" s="17"/>
      <c r="E184" s="18"/>
      <c r="F184" s="19"/>
      <c r="G184" s="19"/>
      <c r="H184" s="20" t="str">
        <f t="shared" si="4"/>
        <v/>
      </c>
      <c r="I184" s="16"/>
      <c r="J184" s="17"/>
      <c r="K184" s="19"/>
      <c r="L184" s="21" t="str">
        <f t="shared" si="6"/>
        <v/>
      </c>
    </row>
    <row r="185" spans="1:12" ht="18.75" x14ac:dyDescent="0.25">
      <c r="A185" s="16" t="s">
        <v>242</v>
      </c>
      <c r="B185" s="16"/>
      <c r="C185" s="16"/>
      <c r="D185" s="17"/>
      <c r="E185" s="18"/>
      <c r="F185" s="19"/>
      <c r="G185" s="19"/>
      <c r="H185" s="20" t="str">
        <f t="shared" si="4"/>
        <v/>
      </c>
      <c r="I185" s="16"/>
      <c r="J185" s="17"/>
      <c r="K185" s="19"/>
      <c r="L185" s="21" t="str">
        <f t="shared" si="6"/>
        <v/>
      </c>
    </row>
    <row r="186" spans="1:12" ht="18.75" x14ac:dyDescent="0.25">
      <c r="A186" s="16" t="s">
        <v>243</v>
      </c>
      <c r="B186" s="16"/>
      <c r="C186" s="16"/>
      <c r="D186" s="17"/>
      <c r="E186" s="18"/>
      <c r="F186" s="19"/>
      <c r="G186" s="19"/>
      <c r="H186" s="20" t="str">
        <f t="shared" si="4"/>
        <v/>
      </c>
      <c r="I186" s="16"/>
      <c r="J186" s="17"/>
      <c r="K186" s="19"/>
      <c r="L186" s="21" t="str">
        <f t="shared" si="6"/>
        <v/>
      </c>
    </row>
    <row r="187" spans="1:12" ht="18.75" x14ac:dyDescent="0.25">
      <c r="A187" s="16" t="s">
        <v>244</v>
      </c>
      <c r="B187" s="16"/>
      <c r="C187" s="16"/>
      <c r="D187" s="17"/>
      <c r="E187" s="18"/>
      <c r="F187" s="19"/>
      <c r="G187" s="19"/>
      <c r="H187" s="20" t="str">
        <f t="shared" si="4"/>
        <v/>
      </c>
      <c r="I187" s="16"/>
      <c r="J187" s="17"/>
      <c r="K187" s="19"/>
      <c r="L187" s="21" t="str">
        <f t="shared" si="6"/>
        <v/>
      </c>
    </row>
    <row r="188" spans="1:12" ht="18.75" x14ac:dyDescent="0.25">
      <c r="A188" s="16" t="s">
        <v>245</v>
      </c>
      <c r="B188" s="16"/>
      <c r="C188" s="16"/>
      <c r="D188" s="17"/>
      <c r="E188" s="18"/>
      <c r="F188" s="19"/>
      <c r="G188" s="19"/>
      <c r="H188" s="20" t="str">
        <f t="shared" si="4"/>
        <v/>
      </c>
      <c r="I188" s="16"/>
      <c r="J188" s="17"/>
      <c r="K188" s="19"/>
      <c r="L188" s="21" t="str">
        <f t="shared" si="6"/>
        <v/>
      </c>
    </row>
    <row r="189" spans="1:12" ht="18.75" x14ac:dyDescent="0.25">
      <c r="A189" s="16" t="s">
        <v>246</v>
      </c>
      <c r="B189" s="16"/>
      <c r="C189" s="16"/>
      <c r="D189" s="17"/>
      <c r="E189" s="18"/>
      <c r="F189" s="19"/>
      <c r="G189" s="19"/>
      <c r="H189" s="20" t="str">
        <f t="shared" si="4"/>
        <v/>
      </c>
      <c r="I189" s="16"/>
      <c r="J189" s="17"/>
      <c r="K189" s="19"/>
      <c r="L189" s="21" t="str">
        <f t="shared" si="6"/>
        <v/>
      </c>
    </row>
    <row r="190" spans="1:12" ht="18.75" x14ac:dyDescent="0.25">
      <c r="A190" s="16" t="s">
        <v>247</v>
      </c>
      <c r="B190" s="16"/>
      <c r="C190" s="16"/>
      <c r="D190" s="17"/>
      <c r="E190" s="18"/>
      <c r="F190" s="19"/>
      <c r="G190" s="19"/>
      <c r="H190" s="20" t="str">
        <f t="shared" si="4"/>
        <v/>
      </c>
      <c r="I190" s="16"/>
      <c r="J190" s="17"/>
      <c r="K190" s="19"/>
      <c r="L190" s="21" t="str">
        <f t="shared" si="6"/>
        <v/>
      </c>
    </row>
    <row r="191" spans="1:12" ht="18.75" x14ac:dyDescent="0.25">
      <c r="A191" s="16" t="s">
        <v>248</v>
      </c>
      <c r="B191" s="16"/>
      <c r="C191" s="16"/>
      <c r="D191" s="17"/>
      <c r="E191" s="18"/>
      <c r="F191" s="19"/>
      <c r="G191" s="19"/>
      <c r="H191" s="20" t="str">
        <f t="shared" si="4"/>
        <v/>
      </c>
      <c r="I191" s="16"/>
      <c r="J191" s="17"/>
      <c r="K191" s="19"/>
      <c r="L191" s="21" t="str">
        <f t="shared" si="6"/>
        <v/>
      </c>
    </row>
    <row r="192" spans="1:12" ht="18.75" x14ac:dyDescent="0.25">
      <c r="A192" s="16" t="s">
        <v>249</v>
      </c>
      <c r="B192" s="16"/>
      <c r="C192" s="16"/>
      <c r="D192" s="17"/>
      <c r="E192" s="18"/>
      <c r="F192" s="19"/>
      <c r="G192" s="19"/>
      <c r="H192" s="20" t="str">
        <f t="shared" si="4"/>
        <v/>
      </c>
      <c r="I192" s="16"/>
      <c r="J192" s="17"/>
      <c r="K192" s="19"/>
      <c r="L192" s="21" t="str">
        <f t="shared" si="6"/>
        <v/>
      </c>
    </row>
    <row r="193" spans="1:12" ht="18.75" x14ac:dyDescent="0.25">
      <c r="A193" s="16" t="s">
        <v>250</v>
      </c>
      <c r="B193" s="16"/>
      <c r="C193" s="16"/>
      <c r="D193" s="17"/>
      <c r="E193" s="18"/>
      <c r="F193" s="19"/>
      <c r="G193" s="19"/>
      <c r="H193" s="20" t="str">
        <f t="shared" si="4"/>
        <v/>
      </c>
      <c r="I193" s="16"/>
      <c r="J193" s="17"/>
      <c r="K193" s="19"/>
      <c r="L193" s="21" t="str">
        <f t="shared" si="6"/>
        <v/>
      </c>
    </row>
    <row r="194" spans="1:12" ht="18.75" x14ac:dyDescent="0.25">
      <c r="A194" s="16" t="s">
        <v>251</v>
      </c>
      <c r="B194" s="16"/>
      <c r="C194" s="16"/>
      <c r="D194" s="17"/>
      <c r="E194" s="18"/>
      <c r="F194" s="19"/>
      <c r="G194" s="19"/>
      <c r="H194" s="20" t="str">
        <f t="shared" si="4"/>
        <v/>
      </c>
      <c r="I194" s="16"/>
      <c r="J194" s="17"/>
      <c r="K194" s="19"/>
      <c r="L194" s="21" t="str">
        <f t="shared" si="6"/>
        <v/>
      </c>
    </row>
    <row r="195" spans="1:12" ht="18.75" x14ac:dyDescent="0.25">
      <c r="A195" s="16" t="s">
        <v>252</v>
      </c>
      <c r="B195" s="16"/>
      <c r="C195" s="16"/>
      <c r="D195" s="17"/>
      <c r="E195" s="18"/>
      <c r="F195" s="19"/>
      <c r="G195" s="19"/>
      <c r="H195" s="20" t="str">
        <f t="shared" si="4"/>
        <v/>
      </c>
      <c r="I195" s="16"/>
      <c r="J195" s="17"/>
      <c r="K195" s="19"/>
      <c r="L195" s="21" t="str">
        <f t="shared" si="6"/>
        <v/>
      </c>
    </row>
    <row r="196" spans="1:12" ht="18.75" x14ac:dyDescent="0.25">
      <c r="A196" s="16" t="s">
        <v>253</v>
      </c>
      <c r="B196" s="16"/>
      <c r="C196" s="16"/>
      <c r="D196" s="17"/>
      <c r="E196" s="18"/>
      <c r="F196" s="19"/>
      <c r="G196" s="19"/>
      <c r="H196" s="20" t="str">
        <f t="shared" si="4"/>
        <v/>
      </c>
      <c r="I196" s="16"/>
      <c r="J196" s="17"/>
      <c r="K196" s="19"/>
      <c r="L196" s="21" t="str">
        <f t="shared" si="6"/>
        <v/>
      </c>
    </row>
    <row r="197" spans="1:12" ht="18.75" x14ac:dyDescent="0.25">
      <c r="A197" s="16" t="s">
        <v>254</v>
      </c>
      <c r="B197" s="16"/>
      <c r="C197" s="16"/>
      <c r="D197" s="17"/>
      <c r="E197" s="18"/>
      <c r="F197" s="19"/>
      <c r="G197" s="19"/>
      <c r="H197" s="20" t="str">
        <f t="shared" si="4"/>
        <v/>
      </c>
      <c r="I197" s="16"/>
      <c r="J197" s="17"/>
      <c r="K197" s="19"/>
      <c r="L197" s="21" t="str">
        <f t="shared" si="6"/>
        <v/>
      </c>
    </row>
    <row r="198" spans="1:12" ht="18.75" x14ac:dyDescent="0.25">
      <c r="A198" s="16" t="s">
        <v>255</v>
      </c>
      <c r="B198" s="16"/>
      <c r="C198" s="16"/>
      <c r="D198" s="17"/>
      <c r="E198" s="18"/>
      <c r="F198" s="19"/>
      <c r="G198" s="19"/>
      <c r="H198" s="20" t="str">
        <f t="shared" si="4"/>
        <v/>
      </c>
      <c r="I198" s="16"/>
      <c r="J198" s="17"/>
      <c r="K198" s="19"/>
      <c r="L198" s="21" t="str">
        <f t="shared" si="6"/>
        <v/>
      </c>
    </row>
    <row r="199" spans="1:12" ht="18.75" x14ac:dyDescent="0.25">
      <c r="A199" s="16" t="s">
        <v>256</v>
      </c>
      <c r="B199" s="16"/>
      <c r="C199" s="16"/>
      <c r="D199" s="17"/>
      <c r="E199" s="18"/>
      <c r="F199" s="19"/>
      <c r="G199" s="19"/>
      <c r="H199" s="20" t="str">
        <f t="shared" si="4"/>
        <v/>
      </c>
      <c r="I199" s="16"/>
      <c r="J199" s="17"/>
      <c r="K199" s="19"/>
      <c r="L199" s="21" t="str">
        <f t="shared" si="6"/>
        <v/>
      </c>
    </row>
    <row r="200" spans="1:12" ht="18.75" x14ac:dyDescent="0.25">
      <c r="A200" s="16" t="s">
        <v>257</v>
      </c>
      <c r="B200" s="16"/>
      <c r="C200" s="16"/>
      <c r="D200" s="17"/>
      <c r="E200" s="18"/>
      <c r="F200" s="19"/>
      <c r="G200" s="19"/>
      <c r="H200" s="20" t="str">
        <f t="shared" ref="H200:H263" si="7">IF(F200*G200=0,"",F200*G200)</f>
        <v/>
      </c>
      <c r="I200" s="16"/>
      <c r="J200" s="17"/>
      <c r="K200" s="19"/>
      <c r="L200" s="21" t="str">
        <f t="shared" si="6"/>
        <v/>
      </c>
    </row>
    <row r="201" spans="1:12" ht="18.75" x14ac:dyDescent="0.25">
      <c r="A201" s="16" t="s">
        <v>258</v>
      </c>
      <c r="B201" s="16"/>
      <c r="C201" s="16"/>
      <c r="D201" s="17"/>
      <c r="E201" s="18"/>
      <c r="F201" s="19"/>
      <c r="G201" s="19"/>
      <c r="H201" s="20" t="str">
        <f t="shared" si="7"/>
        <v/>
      </c>
      <c r="I201" s="16"/>
      <c r="J201" s="17"/>
      <c r="K201" s="19"/>
      <c r="L201" s="21" t="str">
        <f t="shared" si="6"/>
        <v/>
      </c>
    </row>
    <row r="202" spans="1:12" ht="18.75" x14ac:dyDescent="0.25">
      <c r="A202" s="16" t="s">
        <v>259</v>
      </c>
      <c r="B202" s="16"/>
      <c r="C202" s="16"/>
      <c r="D202" s="17"/>
      <c r="E202" s="18"/>
      <c r="F202" s="19"/>
      <c r="G202" s="19"/>
      <c r="H202" s="20" t="str">
        <f t="shared" si="7"/>
        <v/>
      </c>
      <c r="I202" s="16"/>
      <c r="J202" s="17"/>
      <c r="K202" s="19"/>
      <c r="L202" s="21" t="str">
        <f t="shared" si="6"/>
        <v/>
      </c>
    </row>
    <row r="203" spans="1:12" ht="18.75" x14ac:dyDescent="0.25">
      <c r="A203" s="16" t="s">
        <v>260</v>
      </c>
      <c r="B203" s="16"/>
      <c r="C203" s="16"/>
      <c r="D203" s="17"/>
      <c r="E203" s="18"/>
      <c r="F203" s="19"/>
      <c r="G203" s="19"/>
      <c r="H203" s="20" t="str">
        <f t="shared" si="7"/>
        <v/>
      </c>
      <c r="I203" s="16"/>
      <c r="J203" s="17"/>
      <c r="K203" s="19"/>
      <c r="L203" s="21" t="str">
        <f t="shared" si="6"/>
        <v/>
      </c>
    </row>
    <row r="204" spans="1:12" ht="18.75" x14ac:dyDescent="0.25">
      <c r="A204" s="16" t="s">
        <v>261</v>
      </c>
      <c r="B204" s="16"/>
      <c r="C204" s="16"/>
      <c r="D204" s="17"/>
      <c r="E204" s="18"/>
      <c r="F204" s="19"/>
      <c r="G204" s="19"/>
      <c r="H204" s="20" t="str">
        <f t="shared" si="7"/>
        <v/>
      </c>
      <c r="I204" s="16"/>
      <c r="J204" s="17"/>
      <c r="K204" s="19"/>
      <c r="L204" s="21" t="str">
        <f t="shared" si="6"/>
        <v/>
      </c>
    </row>
    <row r="205" spans="1:12" ht="18.75" x14ac:dyDescent="0.25">
      <c r="A205" s="16" t="s">
        <v>262</v>
      </c>
      <c r="B205" s="16"/>
      <c r="C205" s="16"/>
      <c r="D205" s="17"/>
      <c r="E205" s="18"/>
      <c r="F205" s="19"/>
      <c r="G205" s="19"/>
      <c r="H205" s="20" t="str">
        <f t="shared" si="7"/>
        <v/>
      </c>
      <c r="I205" s="16"/>
      <c r="J205" s="17"/>
      <c r="K205" s="19"/>
      <c r="L205" s="21" t="str">
        <f t="shared" si="6"/>
        <v/>
      </c>
    </row>
    <row r="206" spans="1:12" ht="18.75" x14ac:dyDescent="0.25">
      <c r="A206" s="16" t="s">
        <v>263</v>
      </c>
      <c r="B206" s="16"/>
      <c r="C206" s="16"/>
      <c r="D206" s="17"/>
      <c r="E206" s="18"/>
      <c r="F206" s="19"/>
      <c r="G206" s="19"/>
      <c r="H206" s="20" t="str">
        <f t="shared" si="7"/>
        <v/>
      </c>
      <c r="I206" s="16"/>
      <c r="J206" s="17"/>
      <c r="K206" s="19"/>
      <c r="L206" s="21" t="str">
        <f t="shared" si="6"/>
        <v/>
      </c>
    </row>
    <row r="207" spans="1:12" ht="18.75" x14ac:dyDescent="0.25">
      <c r="A207" s="16" t="s">
        <v>264</v>
      </c>
      <c r="B207" s="16"/>
      <c r="C207" s="16"/>
      <c r="D207" s="17"/>
      <c r="E207" s="18"/>
      <c r="F207" s="19"/>
      <c r="G207" s="19"/>
      <c r="H207" s="20" t="str">
        <f t="shared" si="7"/>
        <v/>
      </c>
      <c r="I207" s="16"/>
      <c r="J207" s="17"/>
      <c r="K207" s="19"/>
      <c r="L207" s="21" t="str">
        <f t="shared" si="6"/>
        <v/>
      </c>
    </row>
    <row r="208" spans="1:12" ht="18.75" x14ac:dyDescent="0.25">
      <c r="A208" s="16" t="s">
        <v>265</v>
      </c>
      <c r="B208" s="16"/>
      <c r="C208" s="16"/>
      <c r="D208" s="17"/>
      <c r="E208" s="18"/>
      <c r="F208" s="19"/>
      <c r="G208" s="19"/>
      <c r="H208" s="20" t="str">
        <f t="shared" si="7"/>
        <v/>
      </c>
      <c r="I208" s="16"/>
      <c r="J208" s="17"/>
      <c r="K208" s="19"/>
      <c r="L208" s="21" t="str">
        <f t="shared" ref="L208:L271" si="8">IF(G208&lt;K208,"Alerte !","")</f>
        <v/>
      </c>
    </row>
    <row r="209" spans="1:12" ht="18.75" x14ac:dyDescent="0.25">
      <c r="A209" s="16" t="s">
        <v>266</v>
      </c>
      <c r="B209" s="16"/>
      <c r="C209" s="16"/>
      <c r="D209" s="17"/>
      <c r="E209" s="18"/>
      <c r="F209" s="19"/>
      <c r="G209" s="19"/>
      <c r="H209" s="20" t="str">
        <f t="shared" si="7"/>
        <v/>
      </c>
      <c r="I209" s="16"/>
      <c r="J209" s="17"/>
      <c r="K209" s="19"/>
      <c r="L209" s="21" t="str">
        <f t="shared" si="8"/>
        <v/>
      </c>
    </row>
    <row r="210" spans="1:12" ht="18.75" x14ac:dyDescent="0.25">
      <c r="A210" s="16" t="s">
        <v>267</v>
      </c>
      <c r="B210" s="16"/>
      <c r="C210" s="16"/>
      <c r="D210" s="17"/>
      <c r="E210" s="18"/>
      <c r="F210" s="19"/>
      <c r="G210" s="19"/>
      <c r="H210" s="20" t="str">
        <f t="shared" si="7"/>
        <v/>
      </c>
      <c r="I210" s="16"/>
      <c r="J210" s="17"/>
      <c r="K210" s="19"/>
      <c r="L210" s="21" t="str">
        <f t="shared" si="8"/>
        <v/>
      </c>
    </row>
    <row r="211" spans="1:12" ht="18.75" x14ac:dyDescent="0.25">
      <c r="A211" s="16" t="s">
        <v>268</v>
      </c>
      <c r="B211" s="16"/>
      <c r="C211" s="16"/>
      <c r="D211" s="17"/>
      <c r="E211" s="18"/>
      <c r="F211" s="19"/>
      <c r="G211" s="19"/>
      <c r="H211" s="20" t="str">
        <f t="shared" si="7"/>
        <v/>
      </c>
      <c r="I211" s="16"/>
      <c r="J211" s="17"/>
      <c r="K211" s="19"/>
      <c r="L211" s="21" t="str">
        <f t="shared" si="8"/>
        <v/>
      </c>
    </row>
    <row r="212" spans="1:12" ht="18.75" x14ac:dyDescent="0.25">
      <c r="A212" s="16" t="s">
        <v>269</v>
      </c>
      <c r="B212" s="16"/>
      <c r="C212" s="16"/>
      <c r="D212" s="17"/>
      <c r="E212" s="18"/>
      <c r="F212" s="19"/>
      <c r="G212" s="19"/>
      <c r="H212" s="20" t="str">
        <f t="shared" si="7"/>
        <v/>
      </c>
      <c r="I212" s="16"/>
      <c r="J212" s="17"/>
      <c r="K212" s="19"/>
      <c r="L212" s="21" t="str">
        <f t="shared" si="8"/>
        <v/>
      </c>
    </row>
    <row r="213" spans="1:12" ht="18.75" x14ac:dyDescent="0.25">
      <c r="A213" s="16" t="s">
        <v>270</v>
      </c>
      <c r="B213" s="16"/>
      <c r="C213" s="16"/>
      <c r="D213" s="17"/>
      <c r="E213" s="18"/>
      <c r="F213" s="19"/>
      <c r="G213" s="19"/>
      <c r="H213" s="20" t="str">
        <f t="shared" si="7"/>
        <v/>
      </c>
      <c r="I213" s="16"/>
      <c r="J213" s="17"/>
      <c r="K213" s="19"/>
      <c r="L213" s="21" t="str">
        <f t="shared" si="8"/>
        <v/>
      </c>
    </row>
    <row r="214" spans="1:12" ht="18.75" x14ac:dyDescent="0.25">
      <c r="A214" s="16" t="s">
        <v>271</v>
      </c>
      <c r="B214" s="16"/>
      <c r="C214" s="16"/>
      <c r="D214" s="17"/>
      <c r="E214" s="18"/>
      <c r="F214" s="19"/>
      <c r="G214" s="19"/>
      <c r="H214" s="20" t="str">
        <f t="shared" si="7"/>
        <v/>
      </c>
      <c r="I214" s="16"/>
      <c r="J214" s="17"/>
      <c r="K214" s="19"/>
      <c r="L214" s="21" t="str">
        <f t="shared" si="8"/>
        <v/>
      </c>
    </row>
    <row r="215" spans="1:12" ht="18.75" x14ac:dyDescent="0.25">
      <c r="A215" s="16" t="s">
        <v>272</v>
      </c>
      <c r="B215" s="16"/>
      <c r="C215" s="16"/>
      <c r="D215" s="17"/>
      <c r="E215" s="18"/>
      <c r="F215" s="19"/>
      <c r="G215" s="19"/>
      <c r="H215" s="20" t="str">
        <f t="shared" si="7"/>
        <v/>
      </c>
      <c r="I215" s="16"/>
      <c r="J215" s="17"/>
      <c r="K215" s="19"/>
      <c r="L215" s="21" t="str">
        <f t="shared" si="8"/>
        <v/>
      </c>
    </row>
    <row r="216" spans="1:12" ht="18.75" x14ac:dyDescent="0.25">
      <c r="A216" s="16" t="s">
        <v>273</v>
      </c>
      <c r="B216" s="16"/>
      <c r="C216" s="16"/>
      <c r="D216" s="17"/>
      <c r="E216" s="18"/>
      <c r="F216" s="19"/>
      <c r="G216" s="19"/>
      <c r="H216" s="20" t="str">
        <f t="shared" si="7"/>
        <v/>
      </c>
      <c r="I216" s="16"/>
      <c r="J216" s="17"/>
      <c r="K216" s="19"/>
      <c r="L216" s="21" t="str">
        <f t="shared" si="8"/>
        <v/>
      </c>
    </row>
    <row r="217" spans="1:12" ht="18.75" x14ac:dyDescent="0.25">
      <c r="A217" s="16" t="s">
        <v>274</v>
      </c>
      <c r="B217" s="16"/>
      <c r="C217" s="16"/>
      <c r="D217" s="17"/>
      <c r="E217" s="18"/>
      <c r="F217" s="19"/>
      <c r="G217" s="19"/>
      <c r="H217" s="20" t="str">
        <f t="shared" si="7"/>
        <v/>
      </c>
      <c r="I217" s="16"/>
      <c r="J217" s="17"/>
      <c r="K217" s="19"/>
      <c r="L217" s="21" t="str">
        <f t="shared" si="8"/>
        <v/>
      </c>
    </row>
    <row r="218" spans="1:12" ht="18.75" x14ac:dyDescent="0.25">
      <c r="A218" s="16" t="s">
        <v>275</v>
      </c>
      <c r="B218" s="16"/>
      <c r="C218" s="16"/>
      <c r="D218" s="17"/>
      <c r="E218" s="18"/>
      <c r="F218" s="19"/>
      <c r="G218" s="19"/>
      <c r="H218" s="20" t="str">
        <f t="shared" si="7"/>
        <v/>
      </c>
      <c r="I218" s="16"/>
      <c r="J218" s="17"/>
      <c r="K218" s="19"/>
      <c r="L218" s="21" t="str">
        <f t="shared" si="8"/>
        <v/>
      </c>
    </row>
    <row r="219" spans="1:12" ht="18.75" x14ac:dyDescent="0.25">
      <c r="A219" s="16" t="s">
        <v>276</v>
      </c>
      <c r="B219" s="16"/>
      <c r="C219" s="16"/>
      <c r="D219" s="17"/>
      <c r="E219" s="18"/>
      <c r="F219" s="19"/>
      <c r="G219" s="19"/>
      <c r="H219" s="20" t="str">
        <f t="shared" si="7"/>
        <v/>
      </c>
      <c r="I219" s="16"/>
      <c r="J219" s="17"/>
      <c r="K219" s="19"/>
      <c r="L219" s="21" t="str">
        <f t="shared" si="8"/>
        <v/>
      </c>
    </row>
    <row r="220" spans="1:12" ht="18.75" x14ac:dyDescent="0.25">
      <c r="A220" s="16" t="s">
        <v>277</v>
      </c>
      <c r="B220" s="16"/>
      <c r="C220" s="16"/>
      <c r="D220" s="17"/>
      <c r="E220" s="18"/>
      <c r="F220" s="19"/>
      <c r="G220" s="19"/>
      <c r="H220" s="20" t="str">
        <f t="shared" si="7"/>
        <v/>
      </c>
      <c r="I220" s="16"/>
      <c r="J220" s="17"/>
      <c r="K220" s="19"/>
      <c r="L220" s="21" t="str">
        <f t="shared" si="8"/>
        <v/>
      </c>
    </row>
    <row r="221" spans="1:12" ht="18.75" x14ac:dyDescent="0.25">
      <c r="A221" s="16" t="s">
        <v>278</v>
      </c>
      <c r="B221" s="16"/>
      <c r="C221" s="16"/>
      <c r="D221" s="17"/>
      <c r="E221" s="18"/>
      <c r="F221" s="19"/>
      <c r="G221" s="19"/>
      <c r="H221" s="20" t="str">
        <f t="shared" si="7"/>
        <v/>
      </c>
      <c r="I221" s="16"/>
      <c r="J221" s="17"/>
      <c r="K221" s="19"/>
      <c r="L221" s="21" t="str">
        <f t="shared" si="8"/>
        <v/>
      </c>
    </row>
    <row r="222" spans="1:12" ht="18.75" x14ac:dyDescent="0.25">
      <c r="A222" s="16" t="s">
        <v>279</v>
      </c>
      <c r="B222" s="16"/>
      <c r="C222" s="16"/>
      <c r="D222" s="17"/>
      <c r="E222" s="18"/>
      <c r="F222" s="19"/>
      <c r="G222" s="19"/>
      <c r="H222" s="20" t="str">
        <f t="shared" si="7"/>
        <v/>
      </c>
      <c r="I222" s="16"/>
      <c r="J222" s="17"/>
      <c r="K222" s="19"/>
      <c r="L222" s="21" t="str">
        <f t="shared" si="8"/>
        <v/>
      </c>
    </row>
    <row r="223" spans="1:12" ht="18.75" x14ac:dyDescent="0.25">
      <c r="A223" s="16" t="s">
        <v>280</v>
      </c>
      <c r="B223" s="16"/>
      <c r="C223" s="16"/>
      <c r="D223" s="17"/>
      <c r="E223" s="18"/>
      <c r="F223" s="19"/>
      <c r="G223" s="19"/>
      <c r="H223" s="20" t="str">
        <f t="shared" si="7"/>
        <v/>
      </c>
      <c r="I223" s="16"/>
      <c r="J223" s="17"/>
      <c r="K223" s="19"/>
      <c r="L223" s="21" t="str">
        <f t="shared" si="8"/>
        <v/>
      </c>
    </row>
    <row r="224" spans="1:12" ht="18.75" x14ac:dyDescent="0.25">
      <c r="A224" s="16" t="s">
        <v>281</v>
      </c>
      <c r="B224" s="16"/>
      <c r="C224" s="16"/>
      <c r="D224" s="17"/>
      <c r="E224" s="18"/>
      <c r="F224" s="19"/>
      <c r="G224" s="19"/>
      <c r="H224" s="20" t="str">
        <f t="shared" si="7"/>
        <v/>
      </c>
      <c r="I224" s="16"/>
      <c r="J224" s="17"/>
      <c r="K224" s="19"/>
      <c r="L224" s="21" t="str">
        <f t="shared" si="8"/>
        <v/>
      </c>
    </row>
    <row r="225" spans="1:12" ht="18.75" x14ac:dyDescent="0.25">
      <c r="A225" s="16" t="s">
        <v>282</v>
      </c>
      <c r="B225" s="16"/>
      <c r="C225" s="16"/>
      <c r="D225" s="17"/>
      <c r="E225" s="18"/>
      <c r="F225" s="19"/>
      <c r="G225" s="19"/>
      <c r="H225" s="20" t="str">
        <f t="shared" si="7"/>
        <v/>
      </c>
      <c r="I225" s="16"/>
      <c r="J225" s="17"/>
      <c r="K225" s="19"/>
      <c r="L225" s="21" t="str">
        <f t="shared" si="8"/>
        <v/>
      </c>
    </row>
    <row r="226" spans="1:12" ht="18.75" x14ac:dyDescent="0.25">
      <c r="A226" s="16" t="s">
        <v>283</v>
      </c>
      <c r="B226" s="16"/>
      <c r="C226" s="16"/>
      <c r="D226" s="17"/>
      <c r="E226" s="18"/>
      <c r="F226" s="19"/>
      <c r="G226" s="19"/>
      <c r="H226" s="20" t="str">
        <f t="shared" si="7"/>
        <v/>
      </c>
      <c r="I226" s="16"/>
      <c r="J226" s="17"/>
      <c r="K226" s="19"/>
      <c r="L226" s="21" t="str">
        <f t="shared" si="8"/>
        <v/>
      </c>
    </row>
    <row r="227" spans="1:12" ht="18.75" x14ac:dyDescent="0.25">
      <c r="A227" s="16" t="s">
        <v>284</v>
      </c>
      <c r="B227" s="16"/>
      <c r="C227" s="16"/>
      <c r="D227" s="17"/>
      <c r="E227" s="18"/>
      <c r="F227" s="19"/>
      <c r="G227" s="19"/>
      <c r="H227" s="20" t="str">
        <f t="shared" si="7"/>
        <v/>
      </c>
      <c r="I227" s="16"/>
      <c r="J227" s="17"/>
      <c r="K227" s="19"/>
      <c r="L227" s="21" t="str">
        <f t="shared" si="8"/>
        <v/>
      </c>
    </row>
    <row r="228" spans="1:12" ht="18.75" x14ac:dyDescent="0.25">
      <c r="A228" s="16" t="s">
        <v>285</v>
      </c>
      <c r="B228" s="16"/>
      <c r="C228" s="16"/>
      <c r="D228" s="17"/>
      <c r="E228" s="18"/>
      <c r="F228" s="19"/>
      <c r="G228" s="19"/>
      <c r="H228" s="20" t="str">
        <f t="shared" si="7"/>
        <v/>
      </c>
      <c r="I228" s="16"/>
      <c r="J228" s="17"/>
      <c r="K228" s="19"/>
      <c r="L228" s="21" t="str">
        <f t="shared" si="8"/>
        <v/>
      </c>
    </row>
    <row r="229" spans="1:12" ht="18.75" x14ac:dyDescent="0.25">
      <c r="A229" s="16" t="s">
        <v>286</v>
      </c>
      <c r="B229" s="16"/>
      <c r="C229" s="16"/>
      <c r="D229" s="17"/>
      <c r="E229" s="18"/>
      <c r="F229" s="19"/>
      <c r="G229" s="19"/>
      <c r="H229" s="20" t="str">
        <f t="shared" si="7"/>
        <v/>
      </c>
      <c r="I229" s="16"/>
      <c r="J229" s="17"/>
      <c r="K229" s="19"/>
      <c r="L229" s="21" t="str">
        <f t="shared" si="8"/>
        <v/>
      </c>
    </row>
    <row r="230" spans="1:12" ht="18.75" x14ac:dyDescent="0.25">
      <c r="A230" s="16" t="s">
        <v>287</v>
      </c>
      <c r="B230" s="16"/>
      <c r="C230" s="16"/>
      <c r="D230" s="17"/>
      <c r="E230" s="18"/>
      <c r="F230" s="19"/>
      <c r="G230" s="19"/>
      <c r="H230" s="20" t="str">
        <f t="shared" si="7"/>
        <v/>
      </c>
      <c r="I230" s="16"/>
      <c r="J230" s="17"/>
      <c r="K230" s="19"/>
      <c r="L230" s="21" t="str">
        <f t="shared" si="8"/>
        <v/>
      </c>
    </row>
    <row r="231" spans="1:12" ht="18.75" x14ac:dyDescent="0.25">
      <c r="A231" s="16" t="s">
        <v>288</v>
      </c>
      <c r="B231" s="16"/>
      <c r="C231" s="16"/>
      <c r="D231" s="17"/>
      <c r="E231" s="18"/>
      <c r="F231" s="19"/>
      <c r="G231" s="19"/>
      <c r="H231" s="20" t="str">
        <f t="shared" si="7"/>
        <v/>
      </c>
      <c r="I231" s="16"/>
      <c r="J231" s="17"/>
      <c r="K231" s="19"/>
      <c r="L231" s="21" t="str">
        <f t="shared" si="8"/>
        <v/>
      </c>
    </row>
    <row r="232" spans="1:12" ht="18.75" x14ac:dyDescent="0.25">
      <c r="A232" s="16" t="s">
        <v>289</v>
      </c>
      <c r="B232" s="16"/>
      <c r="C232" s="16"/>
      <c r="D232" s="17"/>
      <c r="E232" s="18"/>
      <c r="F232" s="19"/>
      <c r="G232" s="19"/>
      <c r="H232" s="20" t="str">
        <f t="shared" si="7"/>
        <v/>
      </c>
      <c r="I232" s="16"/>
      <c r="J232" s="17"/>
      <c r="K232" s="19"/>
      <c r="L232" s="21" t="str">
        <f t="shared" si="8"/>
        <v/>
      </c>
    </row>
    <row r="233" spans="1:12" ht="18.75" x14ac:dyDescent="0.25">
      <c r="A233" s="16" t="s">
        <v>290</v>
      </c>
      <c r="B233" s="16"/>
      <c r="C233" s="16"/>
      <c r="D233" s="17"/>
      <c r="E233" s="18"/>
      <c r="F233" s="19"/>
      <c r="G233" s="19"/>
      <c r="H233" s="20" t="str">
        <f t="shared" si="7"/>
        <v/>
      </c>
      <c r="I233" s="16"/>
      <c r="J233" s="17"/>
      <c r="K233" s="19"/>
      <c r="L233" s="21" t="str">
        <f t="shared" si="8"/>
        <v/>
      </c>
    </row>
    <row r="234" spans="1:12" ht="18.75" x14ac:dyDescent="0.25">
      <c r="A234" s="16" t="s">
        <v>291</v>
      </c>
      <c r="B234" s="16"/>
      <c r="C234" s="16"/>
      <c r="D234" s="17"/>
      <c r="E234" s="18"/>
      <c r="F234" s="19"/>
      <c r="G234" s="19"/>
      <c r="H234" s="20" t="str">
        <f t="shared" si="7"/>
        <v/>
      </c>
      <c r="I234" s="16"/>
      <c r="J234" s="17"/>
      <c r="K234" s="19"/>
      <c r="L234" s="21" t="str">
        <f t="shared" si="8"/>
        <v/>
      </c>
    </row>
    <row r="235" spans="1:12" ht="18.75" x14ac:dyDescent="0.25">
      <c r="A235" s="16" t="s">
        <v>292</v>
      </c>
      <c r="B235" s="16"/>
      <c r="C235" s="16"/>
      <c r="D235" s="17"/>
      <c r="E235" s="18"/>
      <c r="F235" s="19"/>
      <c r="G235" s="19"/>
      <c r="H235" s="20" t="str">
        <f t="shared" si="7"/>
        <v/>
      </c>
      <c r="I235" s="16"/>
      <c r="J235" s="17"/>
      <c r="K235" s="19"/>
      <c r="L235" s="21" t="str">
        <f t="shared" si="8"/>
        <v/>
      </c>
    </row>
    <row r="236" spans="1:12" ht="18.75" x14ac:dyDescent="0.25">
      <c r="A236" s="16" t="s">
        <v>293</v>
      </c>
      <c r="B236" s="16"/>
      <c r="C236" s="16"/>
      <c r="D236" s="17"/>
      <c r="E236" s="18"/>
      <c r="F236" s="19"/>
      <c r="G236" s="19"/>
      <c r="H236" s="20" t="str">
        <f t="shared" si="7"/>
        <v/>
      </c>
      <c r="I236" s="16"/>
      <c r="J236" s="17"/>
      <c r="K236" s="19"/>
      <c r="L236" s="21" t="str">
        <f t="shared" si="8"/>
        <v/>
      </c>
    </row>
    <row r="237" spans="1:12" ht="18.75" x14ac:dyDescent="0.25">
      <c r="A237" s="16" t="s">
        <v>294</v>
      </c>
      <c r="B237" s="16"/>
      <c r="C237" s="16"/>
      <c r="D237" s="17"/>
      <c r="E237" s="18"/>
      <c r="F237" s="19"/>
      <c r="G237" s="19"/>
      <c r="H237" s="20" t="str">
        <f t="shared" si="7"/>
        <v/>
      </c>
      <c r="I237" s="16"/>
      <c r="J237" s="17"/>
      <c r="K237" s="19"/>
      <c r="L237" s="21" t="str">
        <f t="shared" si="8"/>
        <v/>
      </c>
    </row>
    <row r="238" spans="1:12" ht="18.75" x14ac:dyDescent="0.25">
      <c r="A238" s="16" t="s">
        <v>295</v>
      </c>
      <c r="B238" s="16"/>
      <c r="C238" s="16"/>
      <c r="D238" s="17"/>
      <c r="E238" s="18"/>
      <c r="F238" s="19"/>
      <c r="G238" s="19"/>
      <c r="H238" s="20" t="str">
        <f t="shared" si="7"/>
        <v/>
      </c>
      <c r="I238" s="16"/>
      <c r="J238" s="17"/>
      <c r="K238" s="19"/>
      <c r="L238" s="21" t="str">
        <f t="shared" si="8"/>
        <v/>
      </c>
    </row>
    <row r="239" spans="1:12" ht="18.75" x14ac:dyDescent="0.25">
      <c r="A239" s="16" t="s">
        <v>296</v>
      </c>
      <c r="B239" s="16"/>
      <c r="C239" s="16"/>
      <c r="D239" s="17"/>
      <c r="E239" s="18"/>
      <c r="F239" s="19"/>
      <c r="G239" s="19"/>
      <c r="H239" s="20" t="str">
        <f t="shared" si="7"/>
        <v/>
      </c>
      <c r="I239" s="16"/>
      <c r="J239" s="17"/>
      <c r="K239" s="19"/>
      <c r="L239" s="21" t="str">
        <f t="shared" si="8"/>
        <v/>
      </c>
    </row>
    <row r="240" spans="1:12" ht="18.75" x14ac:dyDescent="0.25">
      <c r="A240" s="16" t="s">
        <v>297</v>
      </c>
      <c r="B240" s="16"/>
      <c r="C240" s="16"/>
      <c r="D240" s="17"/>
      <c r="E240" s="18"/>
      <c r="F240" s="19"/>
      <c r="G240" s="19"/>
      <c r="H240" s="20" t="str">
        <f t="shared" si="7"/>
        <v/>
      </c>
      <c r="I240" s="16"/>
      <c r="J240" s="17"/>
      <c r="K240" s="19"/>
      <c r="L240" s="21" t="str">
        <f t="shared" si="8"/>
        <v/>
      </c>
    </row>
    <row r="241" spans="1:12" ht="18.75" x14ac:dyDescent="0.25">
      <c r="A241" s="16" t="s">
        <v>298</v>
      </c>
      <c r="B241" s="16"/>
      <c r="C241" s="16"/>
      <c r="D241" s="17"/>
      <c r="E241" s="18"/>
      <c r="F241" s="19"/>
      <c r="G241" s="19"/>
      <c r="H241" s="20" t="str">
        <f t="shared" si="7"/>
        <v/>
      </c>
      <c r="I241" s="16"/>
      <c r="J241" s="17"/>
      <c r="K241" s="19"/>
      <c r="L241" s="21" t="str">
        <f t="shared" si="8"/>
        <v/>
      </c>
    </row>
    <row r="242" spans="1:12" ht="18.75" x14ac:dyDescent="0.25">
      <c r="A242" s="16" t="s">
        <v>299</v>
      </c>
      <c r="B242" s="16"/>
      <c r="C242" s="16"/>
      <c r="D242" s="17"/>
      <c r="E242" s="18"/>
      <c r="F242" s="19"/>
      <c r="G242" s="19"/>
      <c r="H242" s="20" t="str">
        <f t="shared" si="7"/>
        <v/>
      </c>
      <c r="I242" s="16"/>
      <c r="J242" s="17"/>
      <c r="K242" s="19"/>
      <c r="L242" s="21" t="str">
        <f t="shared" si="8"/>
        <v/>
      </c>
    </row>
    <row r="243" spans="1:12" ht="18.75" x14ac:dyDescent="0.25">
      <c r="A243" s="16" t="s">
        <v>300</v>
      </c>
      <c r="B243" s="16"/>
      <c r="C243" s="16"/>
      <c r="D243" s="17"/>
      <c r="E243" s="18"/>
      <c r="F243" s="19"/>
      <c r="G243" s="19"/>
      <c r="H243" s="20" t="str">
        <f t="shared" si="7"/>
        <v/>
      </c>
      <c r="I243" s="16"/>
      <c r="J243" s="17"/>
      <c r="K243" s="19"/>
      <c r="L243" s="21" t="str">
        <f t="shared" si="8"/>
        <v/>
      </c>
    </row>
    <row r="244" spans="1:12" ht="18.75" x14ac:dyDescent="0.25">
      <c r="A244" s="16" t="s">
        <v>301</v>
      </c>
      <c r="B244" s="16"/>
      <c r="C244" s="16"/>
      <c r="D244" s="17"/>
      <c r="E244" s="18"/>
      <c r="F244" s="19"/>
      <c r="G244" s="19"/>
      <c r="H244" s="20" t="str">
        <f t="shared" si="7"/>
        <v/>
      </c>
      <c r="I244" s="16"/>
      <c r="J244" s="17"/>
      <c r="K244" s="19"/>
      <c r="L244" s="21" t="str">
        <f t="shared" si="8"/>
        <v/>
      </c>
    </row>
    <row r="245" spans="1:12" ht="18.75" x14ac:dyDescent="0.25">
      <c r="A245" s="16" t="s">
        <v>302</v>
      </c>
      <c r="B245" s="16"/>
      <c r="C245" s="16"/>
      <c r="D245" s="17"/>
      <c r="E245" s="18"/>
      <c r="F245" s="19"/>
      <c r="G245" s="19"/>
      <c r="H245" s="20" t="str">
        <f t="shared" si="7"/>
        <v/>
      </c>
      <c r="I245" s="16"/>
      <c r="J245" s="17"/>
      <c r="K245" s="19"/>
      <c r="L245" s="21" t="str">
        <f t="shared" si="8"/>
        <v/>
      </c>
    </row>
    <row r="246" spans="1:12" ht="18.75" x14ac:dyDescent="0.25">
      <c r="A246" s="16" t="s">
        <v>303</v>
      </c>
      <c r="B246" s="16"/>
      <c r="C246" s="16"/>
      <c r="D246" s="17"/>
      <c r="E246" s="18"/>
      <c r="F246" s="19"/>
      <c r="G246" s="19"/>
      <c r="H246" s="20" t="str">
        <f t="shared" si="7"/>
        <v/>
      </c>
      <c r="I246" s="16"/>
      <c r="J246" s="17"/>
      <c r="K246" s="19"/>
      <c r="L246" s="21" t="str">
        <f t="shared" si="8"/>
        <v/>
      </c>
    </row>
    <row r="247" spans="1:12" ht="18.75" x14ac:dyDescent="0.25">
      <c r="A247" s="16" t="s">
        <v>304</v>
      </c>
      <c r="B247" s="16"/>
      <c r="C247" s="16"/>
      <c r="D247" s="17"/>
      <c r="E247" s="18"/>
      <c r="F247" s="19"/>
      <c r="G247" s="19"/>
      <c r="H247" s="20" t="str">
        <f t="shared" si="7"/>
        <v/>
      </c>
      <c r="I247" s="16"/>
      <c r="J247" s="17"/>
      <c r="K247" s="19"/>
      <c r="L247" s="21" t="str">
        <f t="shared" si="8"/>
        <v/>
      </c>
    </row>
    <row r="248" spans="1:12" ht="18.75" x14ac:dyDescent="0.25">
      <c r="A248" s="16" t="s">
        <v>305</v>
      </c>
      <c r="B248" s="16"/>
      <c r="C248" s="16"/>
      <c r="D248" s="17"/>
      <c r="E248" s="18"/>
      <c r="F248" s="19"/>
      <c r="G248" s="19"/>
      <c r="H248" s="20" t="str">
        <f t="shared" si="7"/>
        <v/>
      </c>
      <c r="I248" s="16"/>
      <c r="J248" s="17"/>
      <c r="K248" s="19"/>
      <c r="L248" s="21" t="str">
        <f t="shared" si="8"/>
        <v/>
      </c>
    </row>
    <row r="249" spans="1:12" ht="18.75" x14ac:dyDescent="0.25">
      <c r="A249" s="16" t="s">
        <v>306</v>
      </c>
      <c r="B249" s="16"/>
      <c r="C249" s="16"/>
      <c r="D249" s="17"/>
      <c r="E249" s="18"/>
      <c r="F249" s="19"/>
      <c r="G249" s="19"/>
      <c r="H249" s="20" t="str">
        <f t="shared" si="7"/>
        <v/>
      </c>
      <c r="I249" s="16"/>
      <c r="J249" s="17"/>
      <c r="K249" s="19"/>
      <c r="L249" s="21" t="str">
        <f t="shared" si="8"/>
        <v/>
      </c>
    </row>
    <row r="250" spans="1:12" ht="18.75" x14ac:dyDescent="0.25">
      <c r="A250" s="16" t="s">
        <v>307</v>
      </c>
      <c r="B250" s="16"/>
      <c r="C250" s="16"/>
      <c r="D250" s="17"/>
      <c r="E250" s="18"/>
      <c r="F250" s="19"/>
      <c r="G250" s="19"/>
      <c r="H250" s="20" t="str">
        <f t="shared" si="7"/>
        <v/>
      </c>
      <c r="I250" s="16"/>
      <c r="J250" s="17"/>
      <c r="K250" s="19"/>
      <c r="L250" s="21" t="str">
        <f t="shared" si="8"/>
        <v/>
      </c>
    </row>
    <row r="251" spans="1:12" ht="18.75" x14ac:dyDescent="0.25">
      <c r="A251" s="16" t="s">
        <v>308</v>
      </c>
      <c r="B251" s="16"/>
      <c r="C251" s="16"/>
      <c r="D251" s="17"/>
      <c r="E251" s="18"/>
      <c r="F251" s="19"/>
      <c r="G251" s="19"/>
      <c r="H251" s="20" t="str">
        <f t="shared" si="7"/>
        <v/>
      </c>
      <c r="I251" s="16"/>
      <c r="J251" s="17"/>
      <c r="K251" s="19"/>
      <c r="L251" s="21" t="str">
        <f t="shared" si="8"/>
        <v/>
      </c>
    </row>
    <row r="252" spans="1:12" ht="18.75" x14ac:dyDescent="0.25">
      <c r="A252" s="16" t="s">
        <v>309</v>
      </c>
      <c r="B252" s="16"/>
      <c r="C252" s="16"/>
      <c r="D252" s="17"/>
      <c r="E252" s="18"/>
      <c r="F252" s="19"/>
      <c r="G252" s="19"/>
      <c r="H252" s="20" t="str">
        <f t="shared" si="7"/>
        <v/>
      </c>
      <c r="I252" s="16"/>
      <c r="J252" s="17"/>
      <c r="K252" s="19"/>
      <c r="L252" s="21" t="str">
        <f t="shared" si="8"/>
        <v/>
      </c>
    </row>
    <row r="253" spans="1:12" ht="18.75" x14ac:dyDescent="0.25">
      <c r="A253" s="16" t="s">
        <v>310</v>
      </c>
      <c r="B253" s="16"/>
      <c r="C253" s="16"/>
      <c r="D253" s="17"/>
      <c r="E253" s="18"/>
      <c r="F253" s="19"/>
      <c r="G253" s="19"/>
      <c r="H253" s="20" t="str">
        <f t="shared" si="7"/>
        <v/>
      </c>
      <c r="I253" s="16"/>
      <c r="J253" s="17"/>
      <c r="K253" s="19"/>
      <c r="L253" s="21" t="str">
        <f t="shared" si="8"/>
        <v/>
      </c>
    </row>
    <row r="254" spans="1:12" ht="18.75" x14ac:dyDescent="0.25">
      <c r="A254" s="16" t="s">
        <v>311</v>
      </c>
      <c r="B254" s="16"/>
      <c r="C254" s="16"/>
      <c r="D254" s="17"/>
      <c r="E254" s="18"/>
      <c r="F254" s="19"/>
      <c r="G254" s="19"/>
      <c r="H254" s="20" t="str">
        <f t="shared" si="7"/>
        <v/>
      </c>
      <c r="I254" s="16"/>
      <c r="J254" s="17"/>
      <c r="K254" s="19"/>
      <c r="L254" s="21" t="str">
        <f t="shared" si="8"/>
        <v/>
      </c>
    </row>
    <row r="255" spans="1:12" ht="18.75" x14ac:dyDescent="0.25">
      <c r="A255" s="16" t="s">
        <v>312</v>
      </c>
      <c r="B255" s="16"/>
      <c r="C255" s="16"/>
      <c r="D255" s="17"/>
      <c r="E255" s="18"/>
      <c r="F255" s="19"/>
      <c r="G255" s="19"/>
      <c r="H255" s="20" t="str">
        <f t="shared" si="7"/>
        <v/>
      </c>
      <c r="I255" s="16"/>
      <c r="J255" s="17"/>
      <c r="K255" s="19"/>
      <c r="L255" s="21" t="str">
        <f t="shared" si="8"/>
        <v/>
      </c>
    </row>
    <row r="256" spans="1:12" ht="18.75" x14ac:dyDescent="0.25">
      <c r="A256" s="16" t="s">
        <v>313</v>
      </c>
      <c r="B256" s="16"/>
      <c r="C256" s="16"/>
      <c r="D256" s="17"/>
      <c r="E256" s="18"/>
      <c r="F256" s="19"/>
      <c r="G256" s="19"/>
      <c r="H256" s="20" t="str">
        <f t="shared" si="7"/>
        <v/>
      </c>
      <c r="I256" s="16"/>
      <c r="J256" s="17"/>
      <c r="K256" s="19"/>
      <c r="L256" s="21" t="str">
        <f t="shared" si="8"/>
        <v/>
      </c>
    </row>
    <row r="257" spans="1:12" ht="18.75" x14ac:dyDescent="0.25">
      <c r="A257" s="16" t="s">
        <v>314</v>
      </c>
      <c r="B257" s="16"/>
      <c r="C257" s="16"/>
      <c r="D257" s="17"/>
      <c r="E257" s="18"/>
      <c r="F257" s="19"/>
      <c r="G257" s="19"/>
      <c r="H257" s="20" t="str">
        <f t="shared" si="7"/>
        <v/>
      </c>
      <c r="I257" s="16"/>
      <c r="J257" s="17"/>
      <c r="K257" s="19"/>
      <c r="L257" s="21" t="str">
        <f t="shared" si="8"/>
        <v/>
      </c>
    </row>
    <row r="258" spans="1:12" ht="18.75" x14ac:dyDescent="0.25">
      <c r="A258" s="16" t="s">
        <v>315</v>
      </c>
      <c r="B258" s="16"/>
      <c r="C258" s="16"/>
      <c r="D258" s="17"/>
      <c r="E258" s="18"/>
      <c r="F258" s="19"/>
      <c r="G258" s="19"/>
      <c r="H258" s="20" t="str">
        <f t="shared" si="7"/>
        <v/>
      </c>
      <c r="I258" s="16"/>
      <c r="J258" s="17"/>
      <c r="K258" s="19"/>
      <c r="L258" s="21" t="str">
        <f t="shared" si="8"/>
        <v/>
      </c>
    </row>
    <row r="259" spans="1:12" ht="18.75" x14ac:dyDescent="0.25">
      <c r="A259" s="16" t="s">
        <v>316</v>
      </c>
      <c r="B259" s="16"/>
      <c r="C259" s="16"/>
      <c r="D259" s="17"/>
      <c r="E259" s="18"/>
      <c r="F259" s="19"/>
      <c r="G259" s="19"/>
      <c r="H259" s="20" t="str">
        <f t="shared" si="7"/>
        <v/>
      </c>
      <c r="I259" s="16"/>
      <c r="J259" s="17"/>
      <c r="K259" s="19"/>
      <c r="L259" s="21" t="str">
        <f t="shared" si="8"/>
        <v/>
      </c>
    </row>
    <row r="260" spans="1:12" ht="18.75" x14ac:dyDescent="0.25">
      <c r="A260" s="16" t="s">
        <v>317</v>
      </c>
      <c r="B260" s="16"/>
      <c r="C260" s="16"/>
      <c r="D260" s="17"/>
      <c r="E260" s="18"/>
      <c r="F260" s="19"/>
      <c r="G260" s="19"/>
      <c r="H260" s="20" t="str">
        <f t="shared" si="7"/>
        <v/>
      </c>
      <c r="I260" s="16"/>
      <c r="J260" s="17"/>
      <c r="K260" s="19"/>
      <c r="L260" s="21" t="str">
        <f t="shared" si="8"/>
        <v/>
      </c>
    </row>
    <row r="261" spans="1:12" ht="18.75" x14ac:dyDescent="0.25">
      <c r="A261" s="16" t="s">
        <v>318</v>
      </c>
      <c r="B261" s="16"/>
      <c r="C261" s="16"/>
      <c r="D261" s="17"/>
      <c r="E261" s="18"/>
      <c r="F261" s="19"/>
      <c r="G261" s="19"/>
      <c r="H261" s="20" t="str">
        <f t="shared" si="7"/>
        <v/>
      </c>
      <c r="I261" s="16"/>
      <c r="J261" s="17"/>
      <c r="K261" s="19"/>
      <c r="L261" s="21" t="str">
        <f t="shared" si="8"/>
        <v/>
      </c>
    </row>
    <row r="262" spans="1:12" ht="18.75" x14ac:dyDescent="0.25">
      <c r="A262" s="16" t="s">
        <v>319</v>
      </c>
      <c r="B262" s="16"/>
      <c r="C262" s="16"/>
      <c r="D262" s="17"/>
      <c r="E262" s="18"/>
      <c r="F262" s="19"/>
      <c r="G262" s="19"/>
      <c r="H262" s="20" t="str">
        <f t="shared" si="7"/>
        <v/>
      </c>
      <c r="I262" s="16"/>
      <c r="J262" s="17"/>
      <c r="K262" s="19"/>
      <c r="L262" s="21" t="str">
        <f t="shared" si="8"/>
        <v/>
      </c>
    </row>
    <row r="263" spans="1:12" ht="18.75" x14ac:dyDescent="0.25">
      <c r="A263" s="16" t="s">
        <v>320</v>
      </c>
      <c r="B263" s="16"/>
      <c r="C263" s="16"/>
      <c r="D263" s="17"/>
      <c r="E263" s="18"/>
      <c r="F263" s="19"/>
      <c r="G263" s="19"/>
      <c r="H263" s="20" t="str">
        <f t="shared" si="7"/>
        <v/>
      </c>
      <c r="I263" s="16"/>
      <c r="J263" s="17"/>
      <c r="K263" s="19"/>
      <c r="L263" s="21" t="str">
        <f t="shared" si="8"/>
        <v/>
      </c>
    </row>
    <row r="264" spans="1:12" ht="18.75" x14ac:dyDescent="0.25">
      <c r="A264" s="16" t="s">
        <v>321</v>
      </c>
      <c r="B264" s="16"/>
      <c r="C264" s="16"/>
      <c r="D264" s="17"/>
      <c r="E264" s="18"/>
      <c r="F264" s="19"/>
      <c r="G264" s="19"/>
      <c r="H264" s="20" t="str">
        <f t="shared" ref="H264:H327" si="9">IF(F264*G264=0,"",F264*G264)</f>
        <v/>
      </c>
      <c r="I264" s="16"/>
      <c r="J264" s="17"/>
      <c r="K264" s="19"/>
      <c r="L264" s="21" t="str">
        <f t="shared" si="8"/>
        <v/>
      </c>
    </row>
    <row r="265" spans="1:12" ht="18.75" x14ac:dyDescent="0.25">
      <c r="A265" s="16" t="s">
        <v>322</v>
      </c>
      <c r="B265" s="16"/>
      <c r="C265" s="16"/>
      <c r="D265" s="17"/>
      <c r="E265" s="18"/>
      <c r="F265" s="19"/>
      <c r="G265" s="19"/>
      <c r="H265" s="20" t="str">
        <f t="shared" si="9"/>
        <v/>
      </c>
      <c r="I265" s="16"/>
      <c r="J265" s="17"/>
      <c r="K265" s="19"/>
      <c r="L265" s="21" t="str">
        <f t="shared" si="8"/>
        <v/>
      </c>
    </row>
    <row r="266" spans="1:12" ht="18.75" x14ac:dyDescent="0.25">
      <c r="A266" s="16" t="s">
        <v>323</v>
      </c>
      <c r="B266" s="16"/>
      <c r="C266" s="16"/>
      <c r="D266" s="17"/>
      <c r="E266" s="18"/>
      <c r="F266" s="19"/>
      <c r="G266" s="19"/>
      <c r="H266" s="20" t="str">
        <f t="shared" si="9"/>
        <v/>
      </c>
      <c r="I266" s="16"/>
      <c r="J266" s="17"/>
      <c r="K266" s="19"/>
      <c r="L266" s="21" t="str">
        <f t="shared" si="8"/>
        <v/>
      </c>
    </row>
    <row r="267" spans="1:12" ht="18.75" x14ac:dyDescent="0.25">
      <c r="A267" s="16" t="s">
        <v>324</v>
      </c>
      <c r="B267" s="16"/>
      <c r="C267" s="16"/>
      <c r="D267" s="17"/>
      <c r="E267" s="18"/>
      <c r="F267" s="19"/>
      <c r="G267" s="19"/>
      <c r="H267" s="20" t="str">
        <f t="shared" si="9"/>
        <v/>
      </c>
      <c r="I267" s="16"/>
      <c r="J267" s="17"/>
      <c r="K267" s="19"/>
      <c r="L267" s="21" t="str">
        <f t="shared" si="8"/>
        <v/>
      </c>
    </row>
    <row r="268" spans="1:12" ht="18.75" x14ac:dyDescent="0.25">
      <c r="A268" s="16" t="s">
        <v>325</v>
      </c>
      <c r="B268" s="16"/>
      <c r="C268" s="16"/>
      <c r="D268" s="17"/>
      <c r="E268" s="18"/>
      <c r="F268" s="19"/>
      <c r="G268" s="19"/>
      <c r="H268" s="20" t="str">
        <f t="shared" si="9"/>
        <v/>
      </c>
      <c r="I268" s="16"/>
      <c r="J268" s="17"/>
      <c r="K268" s="19"/>
      <c r="L268" s="21" t="str">
        <f t="shared" si="8"/>
        <v/>
      </c>
    </row>
    <row r="269" spans="1:12" ht="18.75" x14ac:dyDescent="0.25">
      <c r="A269" s="16" t="s">
        <v>326</v>
      </c>
      <c r="B269" s="16"/>
      <c r="C269" s="16"/>
      <c r="D269" s="17"/>
      <c r="E269" s="18"/>
      <c r="F269" s="19"/>
      <c r="G269" s="19"/>
      <c r="H269" s="20" t="str">
        <f t="shared" si="9"/>
        <v/>
      </c>
      <c r="I269" s="16"/>
      <c r="J269" s="17"/>
      <c r="K269" s="19"/>
      <c r="L269" s="21" t="str">
        <f t="shared" si="8"/>
        <v/>
      </c>
    </row>
    <row r="270" spans="1:12" ht="18.75" x14ac:dyDescent="0.25">
      <c r="A270" s="16" t="s">
        <v>327</v>
      </c>
      <c r="B270" s="16"/>
      <c r="C270" s="16"/>
      <c r="D270" s="17"/>
      <c r="E270" s="18"/>
      <c r="F270" s="19"/>
      <c r="G270" s="19"/>
      <c r="H270" s="20" t="str">
        <f t="shared" si="9"/>
        <v/>
      </c>
      <c r="I270" s="16"/>
      <c r="J270" s="17"/>
      <c r="K270" s="19"/>
      <c r="L270" s="21" t="str">
        <f t="shared" si="8"/>
        <v/>
      </c>
    </row>
    <row r="271" spans="1:12" ht="18.75" x14ac:dyDescent="0.25">
      <c r="A271" s="16" t="s">
        <v>328</v>
      </c>
      <c r="B271" s="16"/>
      <c r="C271" s="16"/>
      <c r="D271" s="17"/>
      <c r="E271" s="18"/>
      <c r="F271" s="19"/>
      <c r="G271" s="19"/>
      <c r="H271" s="20" t="str">
        <f t="shared" si="9"/>
        <v/>
      </c>
      <c r="I271" s="16"/>
      <c r="J271" s="17"/>
      <c r="K271" s="19"/>
      <c r="L271" s="21" t="str">
        <f t="shared" si="8"/>
        <v/>
      </c>
    </row>
    <row r="272" spans="1:12" ht="18.75" x14ac:dyDescent="0.25">
      <c r="A272" s="16" t="s">
        <v>329</v>
      </c>
      <c r="B272" s="16"/>
      <c r="C272" s="16"/>
      <c r="D272" s="17"/>
      <c r="E272" s="18"/>
      <c r="F272" s="19"/>
      <c r="G272" s="19"/>
      <c r="H272" s="20" t="str">
        <f t="shared" si="9"/>
        <v/>
      </c>
      <c r="I272" s="16"/>
      <c r="J272" s="17"/>
      <c r="K272" s="19"/>
      <c r="L272" s="21" t="str">
        <f t="shared" ref="L272:L335" si="10">IF(G272&lt;K272,"Alerte !","")</f>
        <v/>
      </c>
    </row>
    <row r="273" spans="1:12" ht="18.75" x14ac:dyDescent="0.25">
      <c r="A273" s="16" t="s">
        <v>330</v>
      </c>
      <c r="B273" s="16"/>
      <c r="C273" s="16"/>
      <c r="D273" s="17"/>
      <c r="E273" s="18"/>
      <c r="F273" s="19"/>
      <c r="G273" s="19"/>
      <c r="H273" s="20" t="str">
        <f t="shared" si="9"/>
        <v/>
      </c>
      <c r="I273" s="16"/>
      <c r="J273" s="17"/>
      <c r="K273" s="19"/>
      <c r="L273" s="21" t="str">
        <f t="shared" si="10"/>
        <v/>
      </c>
    </row>
    <row r="274" spans="1:12" ht="18.75" x14ac:dyDescent="0.25">
      <c r="A274" s="16" t="s">
        <v>331</v>
      </c>
      <c r="B274" s="16"/>
      <c r="C274" s="16"/>
      <c r="D274" s="17"/>
      <c r="E274" s="18"/>
      <c r="F274" s="19"/>
      <c r="G274" s="19"/>
      <c r="H274" s="20" t="str">
        <f t="shared" si="9"/>
        <v/>
      </c>
      <c r="I274" s="16"/>
      <c r="J274" s="17"/>
      <c r="K274" s="19"/>
      <c r="L274" s="21" t="str">
        <f t="shared" si="10"/>
        <v/>
      </c>
    </row>
    <row r="275" spans="1:12" ht="18.75" x14ac:dyDescent="0.25">
      <c r="A275" s="16" t="s">
        <v>332</v>
      </c>
      <c r="B275" s="16"/>
      <c r="C275" s="16"/>
      <c r="D275" s="17"/>
      <c r="E275" s="18"/>
      <c r="F275" s="19"/>
      <c r="G275" s="19"/>
      <c r="H275" s="20" t="str">
        <f t="shared" si="9"/>
        <v/>
      </c>
      <c r="I275" s="16"/>
      <c r="J275" s="17"/>
      <c r="K275" s="19"/>
      <c r="L275" s="21" t="str">
        <f t="shared" si="10"/>
        <v/>
      </c>
    </row>
    <row r="276" spans="1:12" ht="18.75" x14ac:dyDescent="0.25">
      <c r="A276" s="16" t="s">
        <v>333</v>
      </c>
      <c r="B276" s="16"/>
      <c r="C276" s="16"/>
      <c r="D276" s="17"/>
      <c r="E276" s="18"/>
      <c r="F276" s="19"/>
      <c r="G276" s="19"/>
      <c r="H276" s="20" t="str">
        <f t="shared" si="9"/>
        <v/>
      </c>
      <c r="I276" s="16"/>
      <c r="J276" s="17"/>
      <c r="K276" s="19"/>
      <c r="L276" s="21" t="str">
        <f t="shared" si="10"/>
        <v/>
      </c>
    </row>
    <row r="277" spans="1:12" ht="18.75" x14ac:dyDescent="0.25">
      <c r="A277" s="16" t="s">
        <v>334</v>
      </c>
      <c r="B277" s="16"/>
      <c r="C277" s="16"/>
      <c r="D277" s="17"/>
      <c r="E277" s="18"/>
      <c r="F277" s="19"/>
      <c r="G277" s="19"/>
      <c r="H277" s="20" t="str">
        <f t="shared" si="9"/>
        <v/>
      </c>
      <c r="I277" s="16"/>
      <c r="J277" s="17"/>
      <c r="K277" s="19"/>
      <c r="L277" s="21" t="str">
        <f t="shared" si="10"/>
        <v/>
      </c>
    </row>
    <row r="278" spans="1:12" ht="18.75" x14ac:dyDescent="0.25">
      <c r="A278" s="16" t="s">
        <v>335</v>
      </c>
      <c r="B278" s="16"/>
      <c r="C278" s="16"/>
      <c r="D278" s="17"/>
      <c r="E278" s="18"/>
      <c r="F278" s="19"/>
      <c r="G278" s="19"/>
      <c r="H278" s="20" t="str">
        <f t="shared" si="9"/>
        <v/>
      </c>
      <c r="I278" s="16"/>
      <c r="J278" s="17"/>
      <c r="K278" s="19"/>
      <c r="L278" s="21" t="str">
        <f t="shared" si="10"/>
        <v/>
      </c>
    </row>
    <row r="279" spans="1:12" ht="18.75" x14ac:dyDescent="0.25">
      <c r="A279" s="16" t="s">
        <v>336</v>
      </c>
      <c r="B279" s="16"/>
      <c r="C279" s="16"/>
      <c r="D279" s="17"/>
      <c r="E279" s="18"/>
      <c r="F279" s="19"/>
      <c r="G279" s="19"/>
      <c r="H279" s="20" t="str">
        <f t="shared" si="9"/>
        <v/>
      </c>
      <c r="I279" s="16"/>
      <c r="J279" s="17"/>
      <c r="K279" s="19"/>
      <c r="L279" s="21" t="str">
        <f t="shared" si="10"/>
        <v/>
      </c>
    </row>
    <row r="280" spans="1:12" ht="18.75" x14ac:dyDescent="0.25">
      <c r="A280" s="16" t="s">
        <v>337</v>
      </c>
      <c r="B280" s="16"/>
      <c r="C280" s="16"/>
      <c r="D280" s="17"/>
      <c r="E280" s="18"/>
      <c r="F280" s="19"/>
      <c r="G280" s="19"/>
      <c r="H280" s="20" t="str">
        <f t="shared" si="9"/>
        <v/>
      </c>
      <c r="I280" s="16"/>
      <c r="J280" s="17"/>
      <c r="K280" s="19"/>
      <c r="L280" s="21" t="str">
        <f t="shared" si="10"/>
        <v/>
      </c>
    </row>
    <row r="281" spans="1:12" ht="18.75" x14ac:dyDescent="0.25">
      <c r="A281" s="16" t="s">
        <v>338</v>
      </c>
      <c r="B281" s="16"/>
      <c r="C281" s="16"/>
      <c r="D281" s="17"/>
      <c r="E281" s="18"/>
      <c r="F281" s="19"/>
      <c r="G281" s="19"/>
      <c r="H281" s="20" t="str">
        <f t="shared" si="9"/>
        <v/>
      </c>
      <c r="I281" s="16"/>
      <c r="J281" s="17"/>
      <c r="K281" s="19"/>
      <c r="L281" s="21" t="str">
        <f t="shared" si="10"/>
        <v/>
      </c>
    </row>
    <row r="282" spans="1:12" ht="18.75" x14ac:dyDescent="0.25">
      <c r="A282" s="16" t="s">
        <v>339</v>
      </c>
      <c r="B282" s="16"/>
      <c r="C282" s="16"/>
      <c r="D282" s="17"/>
      <c r="E282" s="18"/>
      <c r="F282" s="19"/>
      <c r="G282" s="19"/>
      <c r="H282" s="20" t="str">
        <f t="shared" si="9"/>
        <v/>
      </c>
      <c r="I282" s="16"/>
      <c r="J282" s="17"/>
      <c r="K282" s="19"/>
      <c r="L282" s="21" t="str">
        <f t="shared" si="10"/>
        <v/>
      </c>
    </row>
    <row r="283" spans="1:12" ht="18.75" x14ac:dyDescent="0.25">
      <c r="A283" s="16" t="s">
        <v>340</v>
      </c>
      <c r="B283" s="16"/>
      <c r="C283" s="16"/>
      <c r="D283" s="17"/>
      <c r="E283" s="18"/>
      <c r="F283" s="19"/>
      <c r="G283" s="19"/>
      <c r="H283" s="20" t="str">
        <f t="shared" si="9"/>
        <v/>
      </c>
      <c r="I283" s="16"/>
      <c r="J283" s="17"/>
      <c r="K283" s="19"/>
      <c r="L283" s="21" t="str">
        <f t="shared" si="10"/>
        <v/>
      </c>
    </row>
    <row r="284" spans="1:12" ht="18.75" x14ac:dyDescent="0.25">
      <c r="A284" s="16" t="s">
        <v>341</v>
      </c>
      <c r="B284" s="16"/>
      <c r="C284" s="16"/>
      <c r="D284" s="17"/>
      <c r="E284" s="18"/>
      <c r="F284" s="19"/>
      <c r="G284" s="19"/>
      <c r="H284" s="20" t="str">
        <f t="shared" si="9"/>
        <v/>
      </c>
      <c r="I284" s="16"/>
      <c r="J284" s="17"/>
      <c r="K284" s="19"/>
      <c r="L284" s="21" t="str">
        <f t="shared" si="10"/>
        <v/>
      </c>
    </row>
    <row r="285" spans="1:12" ht="18.75" x14ac:dyDescent="0.25">
      <c r="A285" s="16" t="s">
        <v>342</v>
      </c>
      <c r="B285" s="16"/>
      <c r="C285" s="16"/>
      <c r="D285" s="17"/>
      <c r="E285" s="18"/>
      <c r="F285" s="19"/>
      <c r="G285" s="19"/>
      <c r="H285" s="20" t="str">
        <f t="shared" si="9"/>
        <v/>
      </c>
      <c r="I285" s="16"/>
      <c r="J285" s="17"/>
      <c r="K285" s="19"/>
      <c r="L285" s="21" t="str">
        <f t="shared" si="10"/>
        <v/>
      </c>
    </row>
    <row r="286" spans="1:12" ht="18.75" x14ac:dyDescent="0.25">
      <c r="A286" s="16" t="s">
        <v>343</v>
      </c>
      <c r="B286" s="16"/>
      <c r="C286" s="16"/>
      <c r="D286" s="17"/>
      <c r="E286" s="18"/>
      <c r="F286" s="19"/>
      <c r="G286" s="19"/>
      <c r="H286" s="20" t="str">
        <f t="shared" si="9"/>
        <v/>
      </c>
      <c r="I286" s="16"/>
      <c r="J286" s="17"/>
      <c r="K286" s="19"/>
      <c r="L286" s="21" t="str">
        <f t="shared" si="10"/>
        <v/>
      </c>
    </row>
    <row r="287" spans="1:12" ht="18.75" x14ac:dyDescent="0.25">
      <c r="A287" s="16" t="s">
        <v>344</v>
      </c>
      <c r="B287" s="16"/>
      <c r="C287" s="16"/>
      <c r="D287" s="17"/>
      <c r="E287" s="18"/>
      <c r="F287" s="19"/>
      <c r="G287" s="19"/>
      <c r="H287" s="20" t="str">
        <f t="shared" si="9"/>
        <v/>
      </c>
      <c r="I287" s="16"/>
      <c r="J287" s="17"/>
      <c r="K287" s="19"/>
      <c r="L287" s="21" t="str">
        <f t="shared" si="10"/>
        <v/>
      </c>
    </row>
    <row r="288" spans="1:12" ht="18.75" x14ac:dyDescent="0.25">
      <c r="A288" s="16" t="s">
        <v>345</v>
      </c>
      <c r="B288" s="16"/>
      <c r="C288" s="16"/>
      <c r="D288" s="17"/>
      <c r="E288" s="18"/>
      <c r="F288" s="19"/>
      <c r="G288" s="19"/>
      <c r="H288" s="20" t="str">
        <f t="shared" si="9"/>
        <v/>
      </c>
      <c r="I288" s="16"/>
      <c r="J288" s="17"/>
      <c r="K288" s="19"/>
      <c r="L288" s="21" t="str">
        <f t="shared" si="10"/>
        <v/>
      </c>
    </row>
    <row r="289" spans="1:12" ht="18.75" x14ac:dyDescent="0.25">
      <c r="A289" s="16" t="s">
        <v>346</v>
      </c>
      <c r="B289" s="16"/>
      <c r="C289" s="16"/>
      <c r="D289" s="17"/>
      <c r="E289" s="18"/>
      <c r="F289" s="19"/>
      <c r="G289" s="19"/>
      <c r="H289" s="20" t="str">
        <f t="shared" si="9"/>
        <v/>
      </c>
      <c r="I289" s="16"/>
      <c r="J289" s="17"/>
      <c r="K289" s="19"/>
      <c r="L289" s="21" t="str">
        <f t="shared" si="10"/>
        <v/>
      </c>
    </row>
    <row r="290" spans="1:12" ht="18.75" x14ac:dyDescent="0.25">
      <c r="A290" s="16" t="s">
        <v>347</v>
      </c>
      <c r="B290" s="16"/>
      <c r="C290" s="16"/>
      <c r="D290" s="17"/>
      <c r="E290" s="18"/>
      <c r="F290" s="19"/>
      <c r="G290" s="19"/>
      <c r="H290" s="20" t="str">
        <f t="shared" si="9"/>
        <v/>
      </c>
      <c r="I290" s="16"/>
      <c r="J290" s="17"/>
      <c r="K290" s="19"/>
      <c r="L290" s="21" t="str">
        <f t="shared" si="10"/>
        <v/>
      </c>
    </row>
    <row r="291" spans="1:12" ht="18.75" x14ac:dyDescent="0.25">
      <c r="A291" s="16" t="s">
        <v>348</v>
      </c>
      <c r="B291" s="16"/>
      <c r="C291" s="16"/>
      <c r="D291" s="17"/>
      <c r="E291" s="18"/>
      <c r="F291" s="19"/>
      <c r="G291" s="19"/>
      <c r="H291" s="20" t="str">
        <f t="shared" si="9"/>
        <v/>
      </c>
      <c r="I291" s="16"/>
      <c r="J291" s="17"/>
      <c r="K291" s="19"/>
      <c r="L291" s="21" t="str">
        <f t="shared" si="10"/>
        <v/>
      </c>
    </row>
    <row r="292" spans="1:12" ht="18.75" x14ac:dyDescent="0.25">
      <c r="A292" s="16" t="s">
        <v>349</v>
      </c>
      <c r="B292" s="16"/>
      <c r="C292" s="16"/>
      <c r="D292" s="17"/>
      <c r="E292" s="18"/>
      <c r="F292" s="19"/>
      <c r="G292" s="19"/>
      <c r="H292" s="20" t="str">
        <f t="shared" si="9"/>
        <v/>
      </c>
      <c r="I292" s="16"/>
      <c r="J292" s="17"/>
      <c r="K292" s="19"/>
      <c r="L292" s="21" t="str">
        <f t="shared" si="10"/>
        <v/>
      </c>
    </row>
    <row r="293" spans="1:12" ht="18.75" x14ac:dyDescent="0.25">
      <c r="A293" s="16" t="s">
        <v>350</v>
      </c>
      <c r="B293" s="16"/>
      <c r="C293" s="16"/>
      <c r="D293" s="17"/>
      <c r="E293" s="18"/>
      <c r="F293" s="19"/>
      <c r="G293" s="19"/>
      <c r="H293" s="20" t="str">
        <f t="shared" si="9"/>
        <v/>
      </c>
      <c r="I293" s="16"/>
      <c r="J293" s="17"/>
      <c r="K293" s="19"/>
      <c r="L293" s="21" t="str">
        <f t="shared" si="10"/>
        <v/>
      </c>
    </row>
    <row r="294" spans="1:12" ht="18.75" x14ac:dyDescent="0.25">
      <c r="A294" s="16" t="s">
        <v>351</v>
      </c>
      <c r="B294" s="16"/>
      <c r="C294" s="16"/>
      <c r="D294" s="17"/>
      <c r="E294" s="18"/>
      <c r="F294" s="19"/>
      <c r="G294" s="19"/>
      <c r="H294" s="20" t="str">
        <f t="shared" si="9"/>
        <v/>
      </c>
      <c r="I294" s="16"/>
      <c r="J294" s="17"/>
      <c r="K294" s="19"/>
      <c r="L294" s="21" t="str">
        <f t="shared" si="10"/>
        <v/>
      </c>
    </row>
    <row r="295" spans="1:12" ht="18.75" x14ac:dyDescent="0.25">
      <c r="A295" s="16" t="s">
        <v>352</v>
      </c>
      <c r="B295" s="16"/>
      <c r="C295" s="16"/>
      <c r="D295" s="17"/>
      <c r="E295" s="18"/>
      <c r="F295" s="19"/>
      <c r="G295" s="19"/>
      <c r="H295" s="20" t="str">
        <f t="shared" si="9"/>
        <v/>
      </c>
      <c r="I295" s="16"/>
      <c r="J295" s="17"/>
      <c r="K295" s="19"/>
      <c r="L295" s="21" t="str">
        <f t="shared" si="10"/>
        <v/>
      </c>
    </row>
    <row r="296" spans="1:12" ht="18.75" x14ac:dyDescent="0.25">
      <c r="A296" s="16" t="s">
        <v>353</v>
      </c>
      <c r="B296" s="16"/>
      <c r="C296" s="16"/>
      <c r="D296" s="17"/>
      <c r="E296" s="18"/>
      <c r="F296" s="19"/>
      <c r="G296" s="19"/>
      <c r="H296" s="20" t="str">
        <f t="shared" si="9"/>
        <v/>
      </c>
      <c r="I296" s="16"/>
      <c r="J296" s="17"/>
      <c r="K296" s="19"/>
      <c r="L296" s="21" t="str">
        <f t="shared" si="10"/>
        <v/>
      </c>
    </row>
    <row r="297" spans="1:12" ht="18.75" x14ac:dyDescent="0.25">
      <c r="A297" s="16" t="s">
        <v>354</v>
      </c>
      <c r="B297" s="16"/>
      <c r="C297" s="16"/>
      <c r="D297" s="17"/>
      <c r="E297" s="18"/>
      <c r="F297" s="19"/>
      <c r="G297" s="19"/>
      <c r="H297" s="20" t="str">
        <f t="shared" si="9"/>
        <v/>
      </c>
      <c r="I297" s="16"/>
      <c r="J297" s="17"/>
      <c r="K297" s="19"/>
      <c r="L297" s="21" t="str">
        <f t="shared" si="10"/>
        <v/>
      </c>
    </row>
    <row r="298" spans="1:12" ht="18.75" x14ac:dyDescent="0.25">
      <c r="A298" s="16" t="s">
        <v>355</v>
      </c>
      <c r="B298" s="16"/>
      <c r="C298" s="16"/>
      <c r="D298" s="17"/>
      <c r="E298" s="18"/>
      <c r="F298" s="19"/>
      <c r="G298" s="19"/>
      <c r="H298" s="20" t="str">
        <f t="shared" si="9"/>
        <v/>
      </c>
      <c r="I298" s="16"/>
      <c r="J298" s="17"/>
      <c r="K298" s="19"/>
      <c r="L298" s="21" t="str">
        <f t="shared" si="10"/>
        <v/>
      </c>
    </row>
    <row r="299" spans="1:12" ht="18.75" x14ac:dyDescent="0.25">
      <c r="A299" s="16" t="s">
        <v>356</v>
      </c>
      <c r="B299" s="16"/>
      <c r="C299" s="16"/>
      <c r="D299" s="17"/>
      <c r="E299" s="18"/>
      <c r="F299" s="19"/>
      <c r="G299" s="19"/>
      <c r="H299" s="20" t="str">
        <f t="shared" si="9"/>
        <v/>
      </c>
      <c r="I299" s="16"/>
      <c r="J299" s="17"/>
      <c r="K299" s="19"/>
      <c r="L299" s="21" t="str">
        <f t="shared" si="10"/>
        <v/>
      </c>
    </row>
    <row r="300" spans="1:12" ht="18.75" x14ac:dyDescent="0.25">
      <c r="A300" s="16" t="s">
        <v>357</v>
      </c>
      <c r="B300" s="16"/>
      <c r="C300" s="16"/>
      <c r="D300" s="17"/>
      <c r="E300" s="18"/>
      <c r="F300" s="19"/>
      <c r="G300" s="19"/>
      <c r="H300" s="20" t="str">
        <f t="shared" si="9"/>
        <v/>
      </c>
      <c r="I300" s="16"/>
      <c r="J300" s="17"/>
      <c r="K300" s="19"/>
      <c r="L300" s="21" t="str">
        <f t="shared" si="10"/>
        <v/>
      </c>
    </row>
    <row r="301" spans="1:12" ht="18.75" x14ac:dyDescent="0.25">
      <c r="A301" s="16" t="s">
        <v>358</v>
      </c>
      <c r="B301" s="16"/>
      <c r="C301" s="16"/>
      <c r="D301" s="17"/>
      <c r="E301" s="18"/>
      <c r="F301" s="19"/>
      <c r="G301" s="19"/>
      <c r="H301" s="20" t="str">
        <f t="shared" si="9"/>
        <v/>
      </c>
      <c r="I301" s="16"/>
      <c r="J301" s="17"/>
      <c r="K301" s="19"/>
      <c r="L301" s="21" t="str">
        <f t="shared" si="10"/>
        <v/>
      </c>
    </row>
    <row r="302" spans="1:12" ht="18.75" x14ac:dyDescent="0.25">
      <c r="A302" s="16" t="s">
        <v>359</v>
      </c>
      <c r="B302" s="16"/>
      <c r="C302" s="16"/>
      <c r="D302" s="17"/>
      <c r="E302" s="18"/>
      <c r="F302" s="19"/>
      <c r="G302" s="19"/>
      <c r="H302" s="20" t="str">
        <f t="shared" si="9"/>
        <v/>
      </c>
      <c r="I302" s="16"/>
      <c r="J302" s="17"/>
      <c r="K302" s="19"/>
      <c r="L302" s="21" t="str">
        <f t="shared" si="10"/>
        <v/>
      </c>
    </row>
    <row r="303" spans="1:12" ht="18.75" x14ac:dyDescent="0.25">
      <c r="A303" s="16" t="s">
        <v>360</v>
      </c>
      <c r="B303" s="16"/>
      <c r="C303" s="16"/>
      <c r="D303" s="17"/>
      <c r="E303" s="18"/>
      <c r="F303" s="19"/>
      <c r="G303" s="19"/>
      <c r="H303" s="20" t="str">
        <f t="shared" si="9"/>
        <v/>
      </c>
      <c r="I303" s="16"/>
      <c r="J303" s="17"/>
      <c r="K303" s="19"/>
      <c r="L303" s="21" t="str">
        <f t="shared" si="10"/>
        <v/>
      </c>
    </row>
    <row r="304" spans="1:12" ht="18.75" x14ac:dyDescent="0.25">
      <c r="A304" s="16" t="s">
        <v>361</v>
      </c>
      <c r="B304" s="16"/>
      <c r="C304" s="16"/>
      <c r="D304" s="17"/>
      <c r="E304" s="18"/>
      <c r="F304" s="19"/>
      <c r="G304" s="19"/>
      <c r="H304" s="20" t="str">
        <f t="shared" si="9"/>
        <v/>
      </c>
      <c r="I304" s="16"/>
      <c r="J304" s="17"/>
      <c r="K304" s="19"/>
      <c r="L304" s="21" t="str">
        <f t="shared" si="10"/>
        <v/>
      </c>
    </row>
    <row r="305" spans="1:12" ht="18.75" x14ac:dyDescent="0.25">
      <c r="A305" s="16" t="s">
        <v>362</v>
      </c>
      <c r="B305" s="16"/>
      <c r="C305" s="16"/>
      <c r="D305" s="17"/>
      <c r="E305" s="18"/>
      <c r="F305" s="19"/>
      <c r="G305" s="19"/>
      <c r="H305" s="20" t="str">
        <f t="shared" si="9"/>
        <v/>
      </c>
      <c r="I305" s="16"/>
      <c r="J305" s="17"/>
      <c r="K305" s="19"/>
      <c r="L305" s="21" t="str">
        <f t="shared" si="10"/>
        <v/>
      </c>
    </row>
    <row r="306" spans="1:12" ht="18.75" x14ac:dyDescent="0.25">
      <c r="A306" s="16" t="s">
        <v>363</v>
      </c>
      <c r="B306" s="16"/>
      <c r="C306" s="16"/>
      <c r="D306" s="17"/>
      <c r="E306" s="18"/>
      <c r="F306" s="19"/>
      <c r="G306" s="19"/>
      <c r="H306" s="20" t="str">
        <f t="shared" si="9"/>
        <v/>
      </c>
      <c r="I306" s="16"/>
      <c r="J306" s="17"/>
      <c r="K306" s="19"/>
      <c r="L306" s="21" t="str">
        <f t="shared" si="10"/>
        <v/>
      </c>
    </row>
    <row r="307" spans="1:12" ht="18.75" x14ac:dyDescent="0.25">
      <c r="A307" s="16" t="s">
        <v>364</v>
      </c>
      <c r="B307" s="16"/>
      <c r="C307" s="16"/>
      <c r="D307" s="17"/>
      <c r="E307" s="18"/>
      <c r="F307" s="19"/>
      <c r="G307" s="19"/>
      <c r="H307" s="20" t="str">
        <f t="shared" si="9"/>
        <v/>
      </c>
      <c r="I307" s="16"/>
      <c r="J307" s="17"/>
      <c r="K307" s="19"/>
      <c r="L307" s="21" t="str">
        <f t="shared" si="10"/>
        <v/>
      </c>
    </row>
    <row r="308" spans="1:12" ht="18.75" x14ac:dyDescent="0.25">
      <c r="A308" s="16" t="s">
        <v>365</v>
      </c>
      <c r="B308" s="16"/>
      <c r="C308" s="16"/>
      <c r="D308" s="17"/>
      <c r="E308" s="18"/>
      <c r="F308" s="19"/>
      <c r="G308" s="19"/>
      <c r="H308" s="20" t="str">
        <f t="shared" si="9"/>
        <v/>
      </c>
      <c r="I308" s="16"/>
      <c r="J308" s="17"/>
      <c r="K308" s="19"/>
      <c r="L308" s="21" t="str">
        <f t="shared" si="10"/>
        <v/>
      </c>
    </row>
    <row r="309" spans="1:12" ht="18.75" x14ac:dyDescent="0.25">
      <c r="A309" s="16" t="s">
        <v>366</v>
      </c>
      <c r="B309" s="16"/>
      <c r="C309" s="16"/>
      <c r="D309" s="17"/>
      <c r="E309" s="18"/>
      <c r="F309" s="19"/>
      <c r="G309" s="19"/>
      <c r="H309" s="20" t="str">
        <f t="shared" si="9"/>
        <v/>
      </c>
      <c r="I309" s="16"/>
      <c r="J309" s="17"/>
      <c r="K309" s="19"/>
      <c r="L309" s="21" t="str">
        <f t="shared" si="10"/>
        <v/>
      </c>
    </row>
    <row r="310" spans="1:12" ht="18.75" x14ac:dyDescent="0.25">
      <c r="A310" s="16" t="s">
        <v>367</v>
      </c>
      <c r="B310" s="16"/>
      <c r="C310" s="16"/>
      <c r="D310" s="17"/>
      <c r="E310" s="18"/>
      <c r="F310" s="19"/>
      <c r="G310" s="19"/>
      <c r="H310" s="20" t="str">
        <f t="shared" si="9"/>
        <v/>
      </c>
      <c r="I310" s="16"/>
      <c r="J310" s="17"/>
      <c r="K310" s="19"/>
      <c r="L310" s="21" t="str">
        <f t="shared" si="10"/>
        <v/>
      </c>
    </row>
    <row r="311" spans="1:12" ht="18.75" x14ac:dyDescent="0.25">
      <c r="A311" s="16" t="s">
        <v>368</v>
      </c>
      <c r="B311" s="16"/>
      <c r="C311" s="16"/>
      <c r="D311" s="17"/>
      <c r="E311" s="18"/>
      <c r="F311" s="19"/>
      <c r="G311" s="19"/>
      <c r="H311" s="20" t="str">
        <f t="shared" si="9"/>
        <v/>
      </c>
      <c r="I311" s="16"/>
      <c r="J311" s="17"/>
      <c r="K311" s="19"/>
      <c r="L311" s="21" t="str">
        <f t="shared" si="10"/>
        <v/>
      </c>
    </row>
    <row r="312" spans="1:12" ht="18.75" x14ac:dyDescent="0.25">
      <c r="A312" s="16" t="s">
        <v>369</v>
      </c>
      <c r="B312" s="16"/>
      <c r="C312" s="16"/>
      <c r="D312" s="17"/>
      <c r="E312" s="18"/>
      <c r="F312" s="19"/>
      <c r="G312" s="19"/>
      <c r="H312" s="20" t="str">
        <f t="shared" si="9"/>
        <v/>
      </c>
      <c r="I312" s="16"/>
      <c r="J312" s="17"/>
      <c r="K312" s="19"/>
      <c r="L312" s="21" t="str">
        <f t="shared" si="10"/>
        <v/>
      </c>
    </row>
    <row r="313" spans="1:12" ht="18.75" x14ac:dyDescent="0.25">
      <c r="A313" s="16" t="s">
        <v>370</v>
      </c>
      <c r="B313" s="16"/>
      <c r="C313" s="16"/>
      <c r="D313" s="17"/>
      <c r="E313" s="18"/>
      <c r="F313" s="19"/>
      <c r="G313" s="19"/>
      <c r="H313" s="20" t="str">
        <f t="shared" si="9"/>
        <v/>
      </c>
      <c r="I313" s="16"/>
      <c r="J313" s="17"/>
      <c r="K313" s="19"/>
      <c r="L313" s="21" t="str">
        <f t="shared" si="10"/>
        <v/>
      </c>
    </row>
    <row r="314" spans="1:12" ht="18.75" x14ac:dyDescent="0.25">
      <c r="A314" s="16" t="s">
        <v>371</v>
      </c>
      <c r="B314" s="16"/>
      <c r="C314" s="16"/>
      <c r="D314" s="17"/>
      <c r="E314" s="18"/>
      <c r="F314" s="19"/>
      <c r="G314" s="19"/>
      <c r="H314" s="20" t="str">
        <f t="shared" si="9"/>
        <v/>
      </c>
      <c r="I314" s="16"/>
      <c r="J314" s="17"/>
      <c r="K314" s="19"/>
      <c r="L314" s="21" t="str">
        <f t="shared" si="10"/>
        <v/>
      </c>
    </row>
    <row r="315" spans="1:12" ht="18.75" x14ac:dyDescent="0.25">
      <c r="A315" s="16" t="s">
        <v>372</v>
      </c>
      <c r="B315" s="16"/>
      <c r="C315" s="16"/>
      <c r="D315" s="17"/>
      <c r="E315" s="18"/>
      <c r="F315" s="19"/>
      <c r="G315" s="19"/>
      <c r="H315" s="20" t="str">
        <f t="shared" si="9"/>
        <v/>
      </c>
      <c r="I315" s="16"/>
      <c r="J315" s="17"/>
      <c r="K315" s="19"/>
      <c r="L315" s="21" t="str">
        <f t="shared" si="10"/>
        <v/>
      </c>
    </row>
    <row r="316" spans="1:12" ht="18.75" x14ac:dyDescent="0.25">
      <c r="A316" s="16" t="s">
        <v>373</v>
      </c>
      <c r="B316" s="16"/>
      <c r="C316" s="16"/>
      <c r="D316" s="17"/>
      <c r="E316" s="18"/>
      <c r="F316" s="19"/>
      <c r="G316" s="19"/>
      <c r="H316" s="20" t="str">
        <f t="shared" si="9"/>
        <v/>
      </c>
      <c r="I316" s="16"/>
      <c r="J316" s="17"/>
      <c r="K316" s="19"/>
      <c r="L316" s="21" t="str">
        <f t="shared" si="10"/>
        <v/>
      </c>
    </row>
    <row r="317" spans="1:12" ht="18.75" x14ac:dyDescent="0.25">
      <c r="A317" s="16" t="s">
        <v>374</v>
      </c>
      <c r="B317" s="16"/>
      <c r="C317" s="16"/>
      <c r="D317" s="17"/>
      <c r="E317" s="18"/>
      <c r="F317" s="19"/>
      <c r="G317" s="19"/>
      <c r="H317" s="20" t="str">
        <f t="shared" si="9"/>
        <v/>
      </c>
      <c r="I317" s="16"/>
      <c r="J317" s="17"/>
      <c r="K317" s="19"/>
      <c r="L317" s="21" t="str">
        <f t="shared" si="10"/>
        <v/>
      </c>
    </row>
    <row r="318" spans="1:12" ht="18.75" x14ac:dyDescent="0.25">
      <c r="A318" s="16" t="s">
        <v>375</v>
      </c>
      <c r="B318" s="16"/>
      <c r="C318" s="16"/>
      <c r="D318" s="17"/>
      <c r="E318" s="18"/>
      <c r="F318" s="19"/>
      <c r="G318" s="19"/>
      <c r="H318" s="20" t="str">
        <f t="shared" si="9"/>
        <v/>
      </c>
      <c r="I318" s="16"/>
      <c r="J318" s="17"/>
      <c r="K318" s="19"/>
      <c r="L318" s="21" t="str">
        <f t="shared" si="10"/>
        <v/>
      </c>
    </row>
    <row r="319" spans="1:12" ht="18.75" x14ac:dyDescent="0.25">
      <c r="A319" s="16" t="s">
        <v>376</v>
      </c>
      <c r="B319" s="16"/>
      <c r="C319" s="16"/>
      <c r="D319" s="17"/>
      <c r="E319" s="18"/>
      <c r="F319" s="19"/>
      <c r="G319" s="19"/>
      <c r="H319" s="20" t="str">
        <f t="shared" si="9"/>
        <v/>
      </c>
      <c r="I319" s="16"/>
      <c r="J319" s="17"/>
      <c r="K319" s="19"/>
      <c r="L319" s="21" t="str">
        <f t="shared" si="10"/>
        <v/>
      </c>
    </row>
    <row r="320" spans="1:12" ht="18.75" x14ac:dyDescent="0.25">
      <c r="A320" s="16" t="s">
        <v>377</v>
      </c>
      <c r="B320" s="16"/>
      <c r="C320" s="16"/>
      <c r="D320" s="17"/>
      <c r="E320" s="18"/>
      <c r="F320" s="19"/>
      <c r="G320" s="19"/>
      <c r="H320" s="20" t="str">
        <f t="shared" si="9"/>
        <v/>
      </c>
      <c r="I320" s="16"/>
      <c r="J320" s="17"/>
      <c r="K320" s="19"/>
      <c r="L320" s="21" t="str">
        <f t="shared" si="10"/>
        <v/>
      </c>
    </row>
    <row r="321" spans="1:12" ht="18.75" x14ac:dyDescent="0.25">
      <c r="A321" s="16" t="s">
        <v>378</v>
      </c>
      <c r="B321" s="16"/>
      <c r="C321" s="16"/>
      <c r="D321" s="17"/>
      <c r="E321" s="18"/>
      <c r="F321" s="19"/>
      <c r="G321" s="19"/>
      <c r="H321" s="20" t="str">
        <f t="shared" si="9"/>
        <v/>
      </c>
      <c r="I321" s="16"/>
      <c r="J321" s="17"/>
      <c r="K321" s="19"/>
      <c r="L321" s="21" t="str">
        <f t="shared" si="10"/>
        <v/>
      </c>
    </row>
    <row r="322" spans="1:12" ht="18.75" x14ac:dyDescent="0.25">
      <c r="A322" s="16" t="s">
        <v>379</v>
      </c>
      <c r="B322" s="16"/>
      <c r="C322" s="16"/>
      <c r="D322" s="17"/>
      <c r="E322" s="18"/>
      <c r="F322" s="19"/>
      <c r="G322" s="19"/>
      <c r="H322" s="20" t="str">
        <f t="shared" si="9"/>
        <v/>
      </c>
      <c r="I322" s="16"/>
      <c r="J322" s="17"/>
      <c r="K322" s="19"/>
      <c r="L322" s="21" t="str">
        <f t="shared" si="10"/>
        <v/>
      </c>
    </row>
    <row r="323" spans="1:12" ht="18.75" x14ac:dyDescent="0.25">
      <c r="A323" s="16" t="s">
        <v>380</v>
      </c>
      <c r="B323" s="16"/>
      <c r="C323" s="16"/>
      <c r="D323" s="17"/>
      <c r="E323" s="18"/>
      <c r="F323" s="19"/>
      <c r="G323" s="19"/>
      <c r="H323" s="20" t="str">
        <f t="shared" si="9"/>
        <v/>
      </c>
      <c r="I323" s="16"/>
      <c r="J323" s="17"/>
      <c r="K323" s="19"/>
      <c r="L323" s="21" t="str">
        <f t="shared" si="10"/>
        <v/>
      </c>
    </row>
    <row r="324" spans="1:12" ht="18.75" x14ac:dyDescent="0.25">
      <c r="A324" s="16" t="s">
        <v>381</v>
      </c>
      <c r="B324" s="16"/>
      <c r="C324" s="16"/>
      <c r="D324" s="17"/>
      <c r="E324" s="18"/>
      <c r="F324" s="19"/>
      <c r="G324" s="19"/>
      <c r="H324" s="20" t="str">
        <f t="shared" si="9"/>
        <v/>
      </c>
      <c r="I324" s="16"/>
      <c r="J324" s="17"/>
      <c r="K324" s="19"/>
      <c r="L324" s="21" t="str">
        <f t="shared" si="10"/>
        <v/>
      </c>
    </row>
    <row r="325" spans="1:12" ht="18.75" x14ac:dyDescent="0.25">
      <c r="A325" s="16" t="s">
        <v>382</v>
      </c>
      <c r="B325" s="16"/>
      <c r="C325" s="16"/>
      <c r="D325" s="17"/>
      <c r="E325" s="18"/>
      <c r="F325" s="19"/>
      <c r="G325" s="19"/>
      <c r="H325" s="20" t="str">
        <f t="shared" si="9"/>
        <v/>
      </c>
      <c r="I325" s="16"/>
      <c r="J325" s="17"/>
      <c r="K325" s="19"/>
      <c r="L325" s="21" t="str">
        <f t="shared" si="10"/>
        <v/>
      </c>
    </row>
    <row r="326" spans="1:12" ht="18.75" x14ac:dyDescent="0.25">
      <c r="A326" s="16" t="s">
        <v>383</v>
      </c>
      <c r="B326" s="16"/>
      <c r="C326" s="16"/>
      <c r="D326" s="17"/>
      <c r="E326" s="18"/>
      <c r="F326" s="19"/>
      <c r="G326" s="19"/>
      <c r="H326" s="20" t="str">
        <f t="shared" si="9"/>
        <v/>
      </c>
      <c r="I326" s="16"/>
      <c r="J326" s="17"/>
      <c r="K326" s="19"/>
      <c r="L326" s="21" t="str">
        <f t="shared" si="10"/>
        <v/>
      </c>
    </row>
    <row r="327" spans="1:12" ht="18.75" x14ac:dyDescent="0.25">
      <c r="A327" s="16" t="s">
        <v>384</v>
      </c>
      <c r="B327" s="16"/>
      <c r="C327" s="16"/>
      <c r="D327" s="17"/>
      <c r="E327" s="18"/>
      <c r="F327" s="19"/>
      <c r="G327" s="19"/>
      <c r="H327" s="20" t="str">
        <f t="shared" si="9"/>
        <v/>
      </c>
      <c r="I327" s="16"/>
      <c r="J327" s="17"/>
      <c r="K327" s="19"/>
      <c r="L327" s="21" t="str">
        <f t="shared" si="10"/>
        <v/>
      </c>
    </row>
    <row r="328" spans="1:12" ht="18.75" x14ac:dyDescent="0.25">
      <c r="A328" s="16" t="s">
        <v>385</v>
      </c>
      <c r="B328" s="16"/>
      <c r="C328" s="16"/>
      <c r="D328" s="17"/>
      <c r="E328" s="18"/>
      <c r="F328" s="19"/>
      <c r="G328" s="19"/>
      <c r="H328" s="20" t="str">
        <f t="shared" ref="H328:H350" si="11">IF(F328*G328=0,"",F328*G328)</f>
        <v/>
      </c>
      <c r="I328" s="16"/>
      <c r="J328" s="17"/>
      <c r="K328" s="19"/>
      <c r="L328" s="21" t="str">
        <f t="shared" si="10"/>
        <v/>
      </c>
    </row>
    <row r="329" spans="1:12" ht="18.75" x14ac:dyDescent="0.25">
      <c r="A329" s="16" t="s">
        <v>386</v>
      </c>
      <c r="B329" s="16"/>
      <c r="C329" s="16"/>
      <c r="D329" s="17"/>
      <c r="E329" s="18"/>
      <c r="F329" s="19"/>
      <c r="G329" s="19"/>
      <c r="H329" s="20" t="str">
        <f t="shared" si="11"/>
        <v/>
      </c>
      <c r="I329" s="16"/>
      <c r="J329" s="17"/>
      <c r="K329" s="19"/>
      <c r="L329" s="21" t="str">
        <f t="shared" si="10"/>
        <v/>
      </c>
    </row>
    <row r="330" spans="1:12" ht="18.75" x14ac:dyDescent="0.25">
      <c r="A330" s="16" t="s">
        <v>387</v>
      </c>
      <c r="B330" s="16"/>
      <c r="C330" s="16"/>
      <c r="D330" s="17"/>
      <c r="E330" s="18"/>
      <c r="F330" s="19"/>
      <c r="G330" s="19"/>
      <c r="H330" s="20" t="str">
        <f t="shared" si="11"/>
        <v/>
      </c>
      <c r="I330" s="16"/>
      <c r="J330" s="17"/>
      <c r="K330" s="19"/>
      <c r="L330" s="21" t="str">
        <f t="shared" si="10"/>
        <v/>
      </c>
    </row>
    <row r="331" spans="1:12" ht="18.75" x14ac:dyDescent="0.25">
      <c r="A331" s="16" t="s">
        <v>388</v>
      </c>
      <c r="B331" s="16"/>
      <c r="C331" s="16"/>
      <c r="D331" s="17"/>
      <c r="E331" s="18"/>
      <c r="F331" s="19"/>
      <c r="G331" s="19"/>
      <c r="H331" s="20" t="str">
        <f t="shared" si="11"/>
        <v/>
      </c>
      <c r="I331" s="16"/>
      <c r="J331" s="17"/>
      <c r="K331" s="19"/>
      <c r="L331" s="21" t="str">
        <f t="shared" si="10"/>
        <v/>
      </c>
    </row>
    <row r="332" spans="1:12" ht="18.75" x14ac:dyDescent="0.25">
      <c r="A332" s="16" t="s">
        <v>389</v>
      </c>
      <c r="B332" s="16"/>
      <c r="C332" s="16"/>
      <c r="D332" s="17"/>
      <c r="E332" s="18"/>
      <c r="F332" s="19"/>
      <c r="G332" s="19"/>
      <c r="H332" s="20" t="str">
        <f t="shared" si="11"/>
        <v/>
      </c>
      <c r="I332" s="16"/>
      <c r="J332" s="17"/>
      <c r="K332" s="19"/>
      <c r="L332" s="21" t="str">
        <f t="shared" si="10"/>
        <v/>
      </c>
    </row>
    <row r="333" spans="1:12" ht="18.75" x14ac:dyDescent="0.25">
      <c r="A333" s="16" t="s">
        <v>390</v>
      </c>
      <c r="B333" s="16"/>
      <c r="C333" s="16"/>
      <c r="D333" s="17"/>
      <c r="E333" s="18"/>
      <c r="F333" s="19"/>
      <c r="G333" s="19"/>
      <c r="H333" s="20" t="str">
        <f t="shared" si="11"/>
        <v/>
      </c>
      <c r="I333" s="16"/>
      <c r="J333" s="17"/>
      <c r="K333" s="19"/>
      <c r="L333" s="21" t="str">
        <f t="shared" si="10"/>
        <v/>
      </c>
    </row>
    <row r="334" spans="1:12" ht="18.75" x14ac:dyDescent="0.25">
      <c r="A334" s="16" t="s">
        <v>391</v>
      </c>
      <c r="B334" s="16"/>
      <c r="C334" s="16"/>
      <c r="D334" s="17"/>
      <c r="E334" s="18"/>
      <c r="F334" s="19"/>
      <c r="G334" s="19"/>
      <c r="H334" s="20" t="str">
        <f t="shared" si="11"/>
        <v/>
      </c>
      <c r="I334" s="16"/>
      <c r="J334" s="17"/>
      <c r="K334" s="19"/>
      <c r="L334" s="21" t="str">
        <f t="shared" si="10"/>
        <v/>
      </c>
    </row>
    <row r="335" spans="1:12" ht="18.75" x14ac:dyDescent="0.25">
      <c r="A335" s="16" t="s">
        <v>392</v>
      </c>
      <c r="B335" s="16"/>
      <c r="C335" s="16"/>
      <c r="D335" s="17"/>
      <c r="E335" s="18"/>
      <c r="F335" s="19"/>
      <c r="G335" s="19"/>
      <c r="H335" s="20" t="str">
        <f t="shared" si="11"/>
        <v/>
      </c>
      <c r="I335" s="16"/>
      <c r="J335" s="17"/>
      <c r="K335" s="19"/>
      <c r="L335" s="21" t="str">
        <f t="shared" si="10"/>
        <v/>
      </c>
    </row>
    <row r="336" spans="1:12" ht="18.75" x14ac:dyDescent="0.25">
      <c r="A336" s="16" t="s">
        <v>393</v>
      </c>
      <c r="B336" s="16"/>
      <c r="C336" s="16"/>
      <c r="D336" s="17"/>
      <c r="E336" s="18"/>
      <c r="F336" s="19"/>
      <c r="G336" s="19"/>
      <c r="H336" s="20" t="str">
        <f t="shared" si="11"/>
        <v/>
      </c>
      <c r="I336" s="16"/>
      <c r="J336" s="17"/>
      <c r="K336" s="19"/>
      <c r="L336" s="21" t="str">
        <f t="shared" ref="L336:L350" si="12">IF(G336&lt;K336,"Alerte !","")</f>
        <v/>
      </c>
    </row>
    <row r="337" spans="1:12" ht="18.75" x14ac:dyDescent="0.25">
      <c r="A337" s="16" t="s">
        <v>394</v>
      </c>
      <c r="B337" s="16"/>
      <c r="C337" s="16"/>
      <c r="D337" s="17"/>
      <c r="E337" s="18"/>
      <c r="F337" s="19"/>
      <c r="G337" s="19"/>
      <c r="H337" s="20" t="str">
        <f t="shared" si="11"/>
        <v/>
      </c>
      <c r="I337" s="16"/>
      <c r="J337" s="17"/>
      <c r="K337" s="19"/>
      <c r="L337" s="21" t="str">
        <f t="shared" si="12"/>
        <v/>
      </c>
    </row>
    <row r="338" spans="1:12" ht="18.75" x14ac:dyDescent="0.25">
      <c r="A338" s="16" t="s">
        <v>395</v>
      </c>
      <c r="B338" s="16"/>
      <c r="C338" s="16"/>
      <c r="D338" s="17"/>
      <c r="E338" s="18"/>
      <c r="F338" s="19"/>
      <c r="G338" s="19"/>
      <c r="H338" s="20" t="str">
        <f t="shared" si="11"/>
        <v/>
      </c>
      <c r="I338" s="16"/>
      <c r="J338" s="17"/>
      <c r="K338" s="19"/>
      <c r="L338" s="21" t="str">
        <f t="shared" si="12"/>
        <v/>
      </c>
    </row>
    <row r="339" spans="1:12" ht="18.75" x14ac:dyDescent="0.25">
      <c r="A339" s="16" t="s">
        <v>396</v>
      </c>
      <c r="B339" s="16"/>
      <c r="C339" s="16"/>
      <c r="D339" s="17"/>
      <c r="E339" s="18"/>
      <c r="F339" s="19"/>
      <c r="G339" s="19"/>
      <c r="H339" s="20" t="str">
        <f t="shared" si="11"/>
        <v/>
      </c>
      <c r="I339" s="16"/>
      <c r="J339" s="17"/>
      <c r="K339" s="19"/>
      <c r="L339" s="21" t="str">
        <f t="shared" si="12"/>
        <v/>
      </c>
    </row>
    <row r="340" spans="1:12" ht="18.75" x14ac:dyDescent="0.25">
      <c r="A340" s="16" t="s">
        <v>397</v>
      </c>
      <c r="B340" s="16"/>
      <c r="C340" s="16"/>
      <c r="D340" s="17"/>
      <c r="E340" s="18"/>
      <c r="F340" s="19"/>
      <c r="G340" s="19"/>
      <c r="H340" s="20" t="str">
        <f t="shared" si="11"/>
        <v/>
      </c>
      <c r="I340" s="16"/>
      <c r="J340" s="17"/>
      <c r="K340" s="19"/>
      <c r="L340" s="21" t="str">
        <f t="shared" si="12"/>
        <v/>
      </c>
    </row>
    <row r="341" spans="1:12" ht="18.75" x14ac:dyDescent="0.25">
      <c r="A341" s="16" t="s">
        <v>398</v>
      </c>
      <c r="B341" s="16"/>
      <c r="C341" s="16"/>
      <c r="D341" s="17"/>
      <c r="E341" s="18"/>
      <c r="F341" s="19"/>
      <c r="G341" s="19"/>
      <c r="H341" s="20" t="str">
        <f t="shared" si="11"/>
        <v/>
      </c>
      <c r="I341" s="16"/>
      <c r="J341" s="17"/>
      <c r="K341" s="19"/>
      <c r="L341" s="21" t="str">
        <f t="shared" si="12"/>
        <v/>
      </c>
    </row>
    <row r="342" spans="1:12" ht="18.75" x14ac:dyDescent="0.25">
      <c r="A342" s="16" t="s">
        <v>399</v>
      </c>
      <c r="B342" s="16"/>
      <c r="C342" s="16"/>
      <c r="D342" s="17"/>
      <c r="E342" s="18"/>
      <c r="F342" s="19"/>
      <c r="G342" s="19"/>
      <c r="H342" s="20" t="str">
        <f t="shared" si="11"/>
        <v/>
      </c>
      <c r="I342" s="16"/>
      <c r="J342" s="17"/>
      <c r="K342" s="19"/>
      <c r="L342" s="21" t="str">
        <f t="shared" si="12"/>
        <v/>
      </c>
    </row>
    <row r="343" spans="1:12" ht="18.75" x14ac:dyDescent="0.25">
      <c r="A343" s="16" t="s">
        <v>400</v>
      </c>
      <c r="B343" s="16"/>
      <c r="C343" s="16"/>
      <c r="D343" s="17"/>
      <c r="E343" s="18"/>
      <c r="F343" s="19"/>
      <c r="G343" s="19"/>
      <c r="H343" s="20" t="str">
        <f t="shared" si="11"/>
        <v/>
      </c>
      <c r="I343" s="16"/>
      <c r="J343" s="17"/>
      <c r="K343" s="19"/>
      <c r="L343" s="21" t="str">
        <f t="shared" si="12"/>
        <v/>
      </c>
    </row>
    <row r="344" spans="1:12" ht="18.75" x14ac:dyDescent="0.25">
      <c r="A344" s="16" t="s">
        <v>401</v>
      </c>
      <c r="B344" s="16"/>
      <c r="C344" s="16"/>
      <c r="D344" s="17"/>
      <c r="E344" s="18"/>
      <c r="F344" s="19"/>
      <c r="G344" s="19"/>
      <c r="H344" s="20" t="str">
        <f t="shared" si="11"/>
        <v/>
      </c>
      <c r="I344" s="16"/>
      <c r="J344" s="17"/>
      <c r="K344" s="19"/>
      <c r="L344" s="21" t="str">
        <f t="shared" si="12"/>
        <v/>
      </c>
    </row>
    <row r="345" spans="1:12" ht="18.75" x14ac:dyDescent="0.25">
      <c r="A345" s="16" t="s">
        <v>402</v>
      </c>
      <c r="B345" s="16"/>
      <c r="C345" s="16"/>
      <c r="D345" s="17"/>
      <c r="E345" s="18"/>
      <c r="F345" s="19"/>
      <c r="G345" s="19"/>
      <c r="H345" s="20" t="str">
        <f t="shared" si="11"/>
        <v/>
      </c>
      <c r="I345" s="16"/>
      <c r="J345" s="17"/>
      <c r="K345" s="19"/>
      <c r="L345" s="21" t="str">
        <f t="shared" si="12"/>
        <v/>
      </c>
    </row>
    <row r="346" spans="1:12" ht="18.75" x14ac:dyDescent="0.25">
      <c r="A346" s="16" t="s">
        <v>403</v>
      </c>
      <c r="B346" s="16"/>
      <c r="C346" s="16"/>
      <c r="D346" s="17"/>
      <c r="E346" s="18"/>
      <c r="F346" s="19"/>
      <c r="G346" s="19"/>
      <c r="H346" s="20" t="str">
        <f t="shared" si="11"/>
        <v/>
      </c>
      <c r="I346" s="16"/>
      <c r="J346" s="17"/>
      <c r="K346" s="19"/>
      <c r="L346" s="21" t="str">
        <f t="shared" si="12"/>
        <v/>
      </c>
    </row>
    <row r="347" spans="1:12" ht="18.75" x14ac:dyDescent="0.25">
      <c r="A347" s="16" t="s">
        <v>404</v>
      </c>
      <c r="B347" s="16"/>
      <c r="C347" s="16"/>
      <c r="D347" s="17"/>
      <c r="E347" s="18"/>
      <c r="F347" s="19"/>
      <c r="G347" s="19"/>
      <c r="H347" s="20" t="str">
        <f t="shared" si="11"/>
        <v/>
      </c>
      <c r="I347" s="16"/>
      <c r="J347" s="17"/>
      <c r="K347" s="19"/>
      <c r="L347" s="21" t="str">
        <f t="shared" si="12"/>
        <v/>
      </c>
    </row>
    <row r="348" spans="1:12" ht="18.75" x14ac:dyDescent="0.25">
      <c r="A348" s="16" t="s">
        <v>405</v>
      </c>
      <c r="B348" s="16"/>
      <c r="C348" s="16"/>
      <c r="D348" s="17"/>
      <c r="E348" s="18"/>
      <c r="F348" s="19"/>
      <c r="G348" s="19"/>
      <c r="H348" s="20" t="str">
        <f t="shared" si="11"/>
        <v/>
      </c>
      <c r="I348" s="16"/>
      <c r="J348" s="17"/>
      <c r="K348" s="19"/>
      <c r="L348" s="21" t="str">
        <f t="shared" si="12"/>
        <v/>
      </c>
    </row>
    <row r="349" spans="1:12" ht="18.75" x14ac:dyDescent="0.25">
      <c r="A349" s="16" t="s">
        <v>406</v>
      </c>
      <c r="B349" s="16"/>
      <c r="C349" s="16"/>
      <c r="D349" s="17"/>
      <c r="E349" s="18"/>
      <c r="F349" s="19"/>
      <c r="G349" s="19"/>
      <c r="H349" s="20" t="str">
        <f t="shared" si="11"/>
        <v/>
      </c>
      <c r="I349" s="16"/>
      <c r="J349" s="17"/>
      <c r="K349" s="19"/>
      <c r="L349" s="21" t="str">
        <f t="shared" si="12"/>
        <v/>
      </c>
    </row>
    <row r="350" spans="1:12" ht="18.75" x14ac:dyDescent="0.25">
      <c r="A350" s="16" t="s">
        <v>407</v>
      </c>
      <c r="B350" s="16"/>
      <c r="C350" s="16"/>
      <c r="D350" s="17"/>
      <c r="E350" s="18"/>
      <c r="F350" s="19"/>
      <c r="G350" s="19"/>
      <c r="H350" s="20" t="str">
        <f t="shared" si="11"/>
        <v/>
      </c>
      <c r="I350" s="16"/>
      <c r="J350" s="17"/>
      <c r="K350" s="19"/>
      <c r="L350" s="21" t="str">
        <f t="shared" si="12"/>
        <v/>
      </c>
    </row>
  </sheetData>
  <phoneticPr fontId="8" type="noConversion"/>
  <conditionalFormatting sqref="L7:L350">
    <cfRule type="cellIs" dxfId="0" priority="1" operator="equal">
      <formula>"Alerte !"</formula>
    </cfRule>
  </conditionalFormatting>
  <dataValidations count="2">
    <dataValidation type="decimal" allowBlank="1" showInputMessage="1" showErrorMessage="1" sqref="K7:K350" xr:uid="{4E3CA08F-2CE7-4645-9C29-AAB059637860}">
      <formula1>0</formula1>
      <formula2>1E+27</formula2>
    </dataValidation>
    <dataValidation type="decimal" allowBlank="1" showInputMessage="1" showErrorMessage="1" sqref="F7:H350" xr:uid="{91A04E04-9ED6-4DEA-B3EE-0985BB0F4062}">
      <formula1>0</formula1>
      <formula2>100000000000000000</formula2>
    </dataValidation>
  </dataValidations>
  <pageMargins left="0.7" right="0.7" top="0.75" bottom="0.75" header="0.3" footer="0.3"/>
  <pageSetup paperSize="9" orientation="portrait" r:id="rId1"/>
  <ignoredErrors>
    <ignoredError sqref="D3" unlockedFormula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8CD69EA8-3575-4CBE-82A0-A77E7C56F803}">
          <x14:formula1>
            <xm:f>Paramétrage!$A$5:$A$31</xm:f>
          </x14:formula1>
          <xm:sqref>B351:B1048576</xm:sqref>
        </x14:dataValidation>
        <x14:dataValidation type="list" allowBlank="1" showInputMessage="1" showErrorMessage="1" xr:uid="{17F37304-684D-4A82-82AF-7B34D39745B3}">
          <x14:formula1>
            <xm:f>_xlfn.ANCHORARRAY(Paramétrage!$K$2)</xm:f>
          </x14:formula1>
          <xm:sqref>B7:B350</xm:sqref>
        </x14:dataValidation>
        <x14:dataValidation type="list" allowBlank="1" showInputMessage="1" showErrorMessage="1" xr:uid="{C7706AD0-9A89-451E-B367-6ED52E9951A6}">
          <x14:formula1>
            <xm:f>Paramétrage!#REF!</xm:f>
          </x14:formula1>
          <xm:sqref>I351:I1048576 E351:E1048576</xm:sqref>
        </x14:dataValidation>
        <x14:dataValidation type="list" allowBlank="1" showInputMessage="1" showErrorMessage="1" xr:uid="{E2546C35-B530-4CA0-9601-185428C2E92B}">
          <x14:formula1>
            <xm:f>Paramétrage!$K$11:$K$13</xm:f>
          </x14:formula1>
          <xm:sqref>C351:C1048576</xm:sqref>
        </x14:dataValidation>
        <x14:dataValidation type="list" allowBlank="1" showInputMessage="1" showErrorMessage="1" xr:uid="{10172102-75A5-4B7C-AF59-B48421057691}">
          <x14:formula1>
            <xm:f>_xlfn.ANCHORARRAY(Paramétrage!$M$2)</xm:f>
          </x14:formula1>
          <xm:sqref>C7:C350</xm:sqref>
        </x14:dataValidation>
        <x14:dataValidation type="list" allowBlank="1" showInputMessage="1" showErrorMessage="1" xr:uid="{8E36D6E2-340B-4FFF-9B62-2FF18889DA96}">
          <x14:formula1>
            <xm:f>_xlfn.ANCHORARRAY(Paramétrage!$O$2)</xm:f>
          </x14:formula1>
          <xm:sqref>E7:E350</xm:sqref>
        </x14:dataValidation>
        <x14:dataValidation type="list" allowBlank="1" showInputMessage="1" showErrorMessage="1" xr:uid="{0073EF8B-1113-4AC5-A7F2-14D9FFFDEA64}">
          <x14:formula1>
            <xm:f>_xlfn.ANCHORARRAY(Paramétrage!$Q$2)</xm:f>
          </x14:formula1>
          <xm:sqref>I7:I350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C457F-BCE0-45FE-954E-19D6C0B3C279}">
  <dimension ref="A1:C46"/>
  <sheetViews>
    <sheetView workbookViewId="0">
      <selection activeCell="B33" sqref="B33"/>
    </sheetView>
  </sheetViews>
  <sheetFormatPr baseColWidth="10" defaultRowHeight="15" x14ac:dyDescent="0.25"/>
  <cols>
    <col min="1" max="1" width="18.7109375" bestFit="1" customWidth="1"/>
    <col min="2" max="2" width="20.85546875" bestFit="1" customWidth="1"/>
    <col min="3" max="3" width="13.5703125" bestFit="1" customWidth="1"/>
  </cols>
  <sheetData>
    <row r="1" spans="1:2" ht="48.75" x14ac:dyDescent="0.25">
      <c r="A1" s="25" t="s">
        <v>52</v>
      </c>
    </row>
    <row r="3" spans="1:2" x14ac:dyDescent="0.25">
      <c r="A3" s="22" t="s">
        <v>25</v>
      </c>
      <c r="B3" t="s">
        <v>45</v>
      </c>
    </row>
    <row r="4" spans="1:2" x14ac:dyDescent="0.25">
      <c r="A4" s="23" t="s">
        <v>40</v>
      </c>
      <c r="B4" s="26">
        <v>0</v>
      </c>
    </row>
    <row r="5" spans="1:2" x14ac:dyDescent="0.25">
      <c r="A5" s="23" t="s">
        <v>42</v>
      </c>
      <c r="B5" s="26">
        <v>19.5</v>
      </c>
    </row>
    <row r="6" spans="1:2" x14ac:dyDescent="0.25">
      <c r="A6" s="23" t="s">
        <v>0</v>
      </c>
      <c r="B6" s="26">
        <v>13.170000000000002</v>
      </c>
    </row>
    <row r="7" spans="1:2" x14ac:dyDescent="0.25">
      <c r="A7" s="23" t="s">
        <v>1</v>
      </c>
      <c r="B7" s="26">
        <v>387</v>
      </c>
    </row>
    <row r="8" spans="1:2" x14ac:dyDescent="0.25">
      <c r="A8" s="23" t="s">
        <v>3</v>
      </c>
      <c r="B8" s="26">
        <v>122.50000000000001</v>
      </c>
    </row>
    <row r="9" spans="1:2" x14ac:dyDescent="0.25">
      <c r="A9" s="23" t="s">
        <v>35</v>
      </c>
      <c r="B9" s="26">
        <v>44.074999999999996</v>
      </c>
    </row>
    <row r="10" spans="1:2" x14ac:dyDescent="0.25">
      <c r="A10" s="23" t="s">
        <v>54</v>
      </c>
      <c r="B10" s="26">
        <v>153.75</v>
      </c>
    </row>
    <row r="11" spans="1:2" x14ac:dyDescent="0.25">
      <c r="A11" s="23" t="s">
        <v>41</v>
      </c>
      <c r="B11" s="26">
        <v>739.99500000000012</v>
      </c>
    </row>
    <row r="20" spans="1:2" x14ac:dyDescent="0.25">
      <c r="A20" s="22" t="s">
        <v>24</v>
      </c>
      <c r="B20" t="s">
        <v>44</v>
      </c>
    </row>
    <row r="21" spans="1:2" x14ac:dyDescent="0.25">
      <c r="A21" s="23" t="s">
        <v>40</v>
      </c>
      <c r="B21">
        <v>0</v>
      </c>
    </row>
    <row r="22" spans="1:2" x14ac:dyDescent="0.25">
      <c r="A22" s="23" t="s">
        <v>32</v>
      </c>
      <c r="B22">
        <v>52.844999999999999</v>
      </c>
    </row>
    <row r="23" spans="1:2" x14ac:dyDescent="0.25">
      <c r="A23" s="23" t="s">
        <v>29</v>
      </c>
      <c r="B23">
        <v>210.25</v>
      </c>
    </row>
    <row r="24" spans="1:2" x14ac:dyDescent="0.25">
      <c r="A24" s="23" t="s">
        <v>55</v>
      </c>
      <c r="B24">
        <v>387</v>
      </c>
    </row>
    <row r="25" spans="1:2" x14ac:dyDescent="0.25">
      <c r="A25" s="23" t="s">
        <v>28</v>
      </c>
      <c r="B25">
        <v>4.4000000000000004</v>
      </c>
    </row>
    <row r="26" spans="1:2" x14ac:dyDescent="0.25">
      <c r="A26" s="23" t="s">
        <v>41</v>
      </c>
      <c r="B26">
        <v>654.495</v>
      </c>
    </row>
    <row r="40" spans="1:3" x14ac:dyDescent="0.25">
      <c r="A40" s="22" t="s">
        <v>39</v>
      </c>
      <c r="B40" t="s">
        <v>47</v>
      </c>
      <c r="C40" t="s">
        <v>46</v>
      </c>
    </row>
    <row r="41" spans="1:3" x14ac:dyDescent="0.25">
      <c r="A41" s="23" t="s">
        <v>36</v>
      </c>
      <c r="B41">
        <v>190.82000000000002</v>
      </c>
      <c r="C41">
        <v>6</v>
      </c>
    </row>
    <row r="42" spans="1:3" x14ac:dyDescent="0.25">
      <c r="A42" s="23" t="s">
        <v>37</v>
      </c>
      <c r="B42">
        <v>37</v>
      </c>
      <c r="C42">
        <v>1</v>
      </c>
    </row>
    <row r="43" spans="1:3" x14ac:dyDescent="0.25">
      <c r="A43" s="23" t="s">
        <v>38</v>
      </c>
      <c r="B43">
        <v>387</v>
      </c>
      <c r="C43">
        <v>1</v>
      </c>
    </row>
    <row r="44" spans="1:3" x14ac:dyDescent="0.25">
      <c r="A44" s="23" t="s">
        <v>40</v>
      </c>
      <c r="B44">
        <v>0</v>
      </c>
      <c r="C44">
        <v>105</v>
      </c>
    </row>
    <row r="45" spans="1:3" x14ac:dyDescent="0.25">
      <c r="A45" s="23" t="s">
        <v>60</v>
      </c>
      <c r="B45">
        <v>39.674999999999997</v>
      </c>
      <c r="C45">
        <v>1</v>
      </c>
    </row>
    <row r="46" spans="1:3" x14ac:dyDescent="0.25">
      <c r="A46" s="23" t="s">
        <v>41</v>
      </c>
      <c r="B46">
        <v>654.495</v>
      </c>
      <c r="C46">
        <v>114</v>
      </c>
    </row>
  </sheetData>
  <pageMargins left="0.7" right="0.7" top="0.75" bottom="0.75" header="0.3" footer="0.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Paramétrage</vt:lpstr>
      <vt:lpstr>Inventaire</vt:lpstr>
      <vt:lpstr>Bilan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Benoit</dc:creator>
  <cp:lastModifiedBy>Benoit</cp:lastModifiedBy>
  <dcterms:created xsi:type="dcterms:W3CDTF">2023-04-07T15:28:15Z</dcterms:created>
  <dcterms:modified xsi:type="dcterms:W3CDTF">2023-11-24T08:37:12Z</dcterms:modified>
</cp:coreProperties>
</file>